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765" windowWidth="8505" windowHeight="3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<sst xmlns="http://schemas.openxmlformats.org/spreadsheetml/2006/main" count="704" uniqueCount="455">
  <si>
    <t>日期</t>
  </si>
  <si>
    <t>捐贈者</t>
  </si>
  <si>
    <t>物品名稱</t>
  </si>
  <si>
    <t>數量</t>
  </si>
  <si>
    <t>3月捐物</t>
  </si>
  <si>
    <t>葉進賢</t>
  </si>
  <si>
    <t>白米</t>
  </si>
  <si>
    <t>1斗</t>
  </si>
  <si>
    <t>2斗</t>
  </si>
  <si>
    <t>謝清花 黃長智</t>
  </si>
  <si>
    <t>黃麒豪</t>
  </si>
  <si>
    <t>8包(約值12120元)</t>
  </si>
  <si>
    <t>白米35公斤</t>
  </si>
  <si>
    <t>王鏡現</t>
  </si>
  <si>
    <t>郭錦珠</t>
  </si>
  <si>
    <t>番茄</t>
  </si>
  <si>
    <t>1袋</t>
  </si>
  <si>
    <t>3斗</t>
  </si>
  <si>
    <t>廖碧峯</t>
  </si>
  <si>
    <t>趙蔡愛珍</t>
  </si>
  <si>
    <t>海鮮</t>
  </si>
  <si>
    <t>蔡永慶 方憶華</t>
  </si>
  <si>
    <t>2袋</t>
  </si>
  <si>
    <t>35公斤</t>
  </si>
  <si>
    <t>青漢藝業有限公司 鐘添和</t>
  </si>
  <si>
    <t>吳友富 吳婉瑜 吳婉慈 林晏如 吳丞翔 吳俊昇</t>
  </si>
  <si>
    <t>6包</t>
  </si>
  <si>
    <t>1包</t>
  </si>
  <si>
    <t>邱寶琴</t>
  </si>
  <si>
    <t>莊正光 黃千桂 莊雅婷 莊軒豪</t>
  </si>
  <si>
    <t>6斗</t>
  </si>
  <si>
    <t>黃娟娟 許正和</t>
  </si>
  <si>
    <t>4斗</t>
  </si>
  <si>
    <t>周標</t>
  </si>
  <si>
    <t>12斗</t>
  </si>
  <si>
    <t>黃裕真 黃施玉霞</t>
  </si>
  <si>
    <t>黃千桂</t>
  </si>
  <si>
    <t>5斗</t>
  </si>
  <si>
    <t>胖虎好康水果團</t>
  </si>
  <si>
    <t>玉米</t>
  </si>
  <si>
    <t>2箱</t>
  </si>
  <si>
    <t>林庚</t>
  </si>
  <si>
    <t>民生用品</t>
  </si>
  <si>
    <t>1批</t>
  </si>
  <si>
    <t>2籃</t>
  </si>
  <si>
    <t>青菜</t>
  </si>
  <si>
    <t>劉先生</t>
  </si>
  <si>
    <t>柯文吉</t>
  </si>
  <si>
    <t>5斗(約值1550元)</t>
  </si>
  <si>
    <t>黃定國</t>
  </si>
  <si>
    <t>王秀美</t>
  </si>
  <si>
    <t>張添氏</t>
  </si>
  <si>
    <t>蔡宗翰</t>
  </si>
  <si>
    <t>吳宜芳</t>
  </si>
  <si>
    <t>二手衣</t>
  </si>
  <si>
    <t>中壇元帥 勵善團</t>
  </si>
  <si>
    <t>白米30公斤</t>
  </si>
  <si>
    <t>8包</t>
  </si>
  <si>
    <t>2桶</t>
  </si>
  <si>
    <t>食用油</t>
  </si>
  <si>
    <t>寶華山 寶山禪寺</t>
  </si>
  <si>
    <t>米粉</t>
  </si>
  <si>
    <t>各1份</t>
  </si>
  <si>
    <t>冬瓜.白米</t>
  </si>
  <si>
    <t>謝泓杰 謝侑哲 謝承翰</t>
  </si>
  <si>
    <t>10斗</t>
  </si>
  <si>
    <t>黃諭綾 吳承軒 吳弈靚 吳謹宥</t>
  </si>
  <si>
    <t>李明振</t>
  </si>
  <si>
    <t>蔬菜</t>
  </si>
  <si>
    <t>3袋</t>
  </si>
  <si>
    <t>陳芝妮</t>
  </si>
  <si>
    <t>27件</t>
  </si>
  <si>
    <t>衣服</t>
  </si>
  <si>
    <t>林傳宗 先生</t>
  </si>
  <si>
    <t>社團法人彰化縣聲暉協進會</t>
  </si>
  <si>
    <t>二手衣物</t>
  </si>
  <si>
    <t>觀音佛祖亭</t>
  </si>
  <si>
    <t>餅乾</t>
  </si>
  <si>
    <t>安全城市股份有限公司</t>
  </si>
  <si>
    <t>30包</t>
  </si>
  <si>
    <t>無毒米50斤</t>
  </si>
  <si>
    <t>栗子南瓜</t>
  </si>
  <si>
    <t>30斤</t>
  </si>
  <si>
    <t>洗衣精</t>
  </si>
  <si>
    <t>莊富美 陳大用</t>
  </si>
  <si>
    <t>物資</t>
  </si>
  <si>
    <t>2包</t>
  </si>
  <si>
    <t>油</t>
  </si>
  <si>
    <t>1罐</t>
  </si>
  <si>
    <t>熱浪島南洋蔬食茶堂</t>
  </si>
  <si>
    <t>150台斤</t>
  </si>
  <si>
    <t>何松螢</t>
  </si>
  <si>
    <t>小玉西瓜</t>
  </si>
  <si>
    <t>4件</t>
  </si>
  <si>
    <t>張寶琴 林秀秀 黃煌基 王梨君 阿智平價海產</t>
  </si>
  <si>
    <t>白米35公斤</t>
  </si>
  <si>
    <t>2包</t>
  </si>
  <si>
    <t>許偉佑 許慶輝</t>
  </si>
  <si>
    <t>白米</t>
  </si>
  <si>
    <t>2斗</t>
  </si>
  <si>
    <t>5斗</t>
  </si>
  <si>
    <t>楊麗資</t>
  </si>
  <si>
    <t>楊言緯</t>
  </si>
  <si>
    <t>14公斤</t>
  </si>
  <si>
    <t>林瑄均</t>
  </si>
  <si>
    <t>李汶臻(紫靈宮)</t>
  </si>
  <si>
    <t>水果</t>
  </si>
  <si>
    <t>1包</t>
  </si>
  <si>
    <t>壽桃.素麵</t>
  </si>
  <si>
    <t>施麗滿</t>
  </si>
  <si>
    <t>蘿蔔</t>
  </si>
  <si>
    <t>2袋</t>
  </si>
  <si>
    <t>20斤</t>
  </si>
  <si>
    <t>陳敏輝 王世美</t>
  </si>
  <si>
    <t>陳昭元 陳建元</t>
  </si>
  <si>
    <t>杰興米行 劉惠珠</t>
  </si>
  <si>
    <t>以山青果行</t>
  </si>
  <si>
    <t>小蕃茄</t>
  </si>
  <si>
    <t>2箱</t>
  </si>
  <si>
    <t>善心人士</t>
  </si>
  <si>
    <t>1斗</t>
  </si>
  <si>
    <t>李汶臻(紫靈宮)</t>
  </si>
  <si>
    <t>物資</t>
  </si>
  <si>
    <t>1批</t>
  </si>
  <si>
    <t>34斤</t>
  </si>
  <si>
    <t>菜頭粿</t>
  </si>
  <si>
    <t>楊雅姍 楊庭琍</t>
  </si>
  <si>
    <t>胖虎好康水果團</t>
  </si>
  <si>
    <t>棗子</t>
  </si>
  <si>
    <t>5箱</t>
  </si>
  <si>
    <t>謝宗樺</t>
  </si>
  <si>
    <t>白米7公斤</t>
  </si>
  <si>
    <t>26包</t>
  </si>
  <si>
    <t>2袋</t>
  </si>
  <si>
    <t>麵條</t>
  </si>
  <si>
    <t>蘇溢洲</t>
  </si>
  <si>
    <t>謝林玉霞</t>
  </si>
  <si>
    <t>白米</t>
  </si>
  <si>
    <t>4斗</t>
  </si>
  <si>
    <t>3包</t>
  </si>
  <si>
    <t>白米</t>
  </si>
  <si>
    <t>林尚霆</t>
  </si>
  <si>
    <t>二手衣</t>
  </si>
  <si>
    <t>1袋</t>
  </si>
  <si>
    <t>1包</t>
  </si>
  <si>
    <t>林張紡</t>
  </si>
  <si>
    <t>莊順帆 林若廷</t>
  </si>
  <si>
    <t>1包</t>
  </si>
  <si>
    <t>2袋</t>
  </si>
  <si>
    <t>張文泉</t>
  </si>
  <si>
    <t>白米</t>
  </si>
  <si>
    <t>18斗</t>
  </si>
  <si>
    <t>9斗</t>
  </si>
  <si>
    <t>威錩室內裝潢</t>
  </si>
  <si>
    <t>賜祺企業社</t>
  </si>
  <si>
    <t>1批</t>
  </si>
  <si>
    <t>飲料</t>
  </si>
  <si>
    <t>王賜正</t>
  </si>
  <si>
    <t>物資</t>
  </si>
  <si>
    <t>1批</t>
  </si>
  <si>
    <t>2袋</t>
  </si>
  <si>
    <t>餅乾</t>
  </si>
  <si>
    <t>林晏如 吳婉瑜 吳婉慈</t>
  </si>
  <si>
    <t>王林建</t>
  </si>
  <si>
    <t>高麗菜</t>
  </si>
  <si>
    <t>1個</t>
  </si>
  <si>
    <t>2包</t>
  </si>
  <si>
    <t>麵線</t>
  </si>
  <si>
    <t>曾凱偉 顏禎慶 魏志元 詹凱名 張永隆 詹瓊惠 蔡婷婷 張育睿 張士榮</t>
  </si>
  <si>
    <t>兒童口罩</t>
  </si>
  <si>
    <t>11箱</t>
  </si>
  <si>
    <t>黃復晟 黃婉津 黃婉珊 黃婉婷 陳琼嬌 黃進淮</t>
  </si>
  <si>
    <t>許家菖 古妤柔</t>
  </si>
  <si>
    <t>5斗</t>
  </si>
  <si>
    <t>10斗</t>
  </si>
  <si>
    <t>善心人士</t>
  </si>
  <si>
    <t>黃淑娟</t>
  </si>
  <si>
    <t>冷凍麵包</t>
  </si>
  <si>
    <t>150個(約值2250元)</t>
  </si>
  <si>
    <t>楊言緯</t>
  </si>
  <si>
    <t>5斗</t>
  </si>
  <si>
    <t>楊麗資</t>
  </si>
  <si>
    <t>林瑄均</t>
  </si>
  <si>
    <t>14公斤</t>
  </si>
  <si>
    <t>4斗</t>
  </si>
  <si>
    <t>王金水 郭沛瑩 王鼎元 王子云</t>
  </si>
  <si>
    <t>林碧玉 李志華 李志訓 李翔振 李政宏</t>
  </si>
  <si>
    <t>南瓜</t>
  </si>
  <si>
    <t>3袋</t>
  </si>
  <si>
    <t>1箱</t>
  </si>
  <si>
    <t>蓮霧</t>
  </si>
  <si>
    <t>林讚錦 林姝彤 陳怡君</t>
  </si>
  <si>
    <t>5斗(折現1200元)</t>
  </si>
  <si>
    <t>洪偉勳 劉美月</t>
  </si>
  <si>
    <t>壽司</t>
  </si>
  <si>
    <t>4斗</t>
  </si>
  <si>
    <t>謝福星</t>
  </si>
  <si>
    <t>彰化果菜市場</t>
  </si>
  <si>
    <t>餅乾.泡麵</t>
  </si>
  <si>
    <t>壽桃</t>
  </si>
  <si>
    <t>妙賢宮</t>
  </si>
  <si>
    <t>10串</t>
  </si>
  <si>
    <t>衛生紙</t>
  </si>
  <si>
    <t>江佩臻</t>
  </si>
  <si>
    <t>1包</t>
  </si>
  <si>
    <t>余瑞興</t>
  </si>
  <si>
    <t>彰泰國中三年十班</t>
  </si>
  <si>
    <t>牛奶</t>
  </si>
  <si>
    <t>彰化紫靈宮(李汶臻)</t>
  </si>
  <si>
    <t>水果</t>
  </si>
  <si>
    <t>劉清熙</t>
  </si>
  <si>
    <t>黃德霖</t>
  </si>
  <si>
    <t>黃俊華</t>
  </si>
  <si>
    <t>洗髮精</t>
  </si>
  <si>
    <t>11瓶</t>
  </si>
  <si>
    <t>10瓶</t>
  </si>
  <si>
    <t>沐浴乳</t>
  </si>
  <si>
    <t>牙刷</t>
  </si>
  <si>
    <t>2組</t>
  </si>
  <si>
    <t>菜頭粿</t>
  </si>
  <si>
    <t>宋阿端</t>
  </si>
  <si>
    <t>王苔玲</t>
  </si>
  <si>
    <t>二手衣</t>
  </si>
  <si>
    <t>各1袋</t>
  </si>
  <si>
    <t>二手衣.餅乾</t>
  </si>
  <si>
    <t>我愛鹿港小鎮(車枟枟)</t>
  </si>
  <si>
    <t>彰化縣私立平和非營利幼兒園</t>
  </si>
  <si>
    <t>餐盒</t>
  </si>
  <si>
    <t>12盒</t>
  </si>
  <si>
    <t>各1箱</t>
  </si>
  <si>
    <t>葡萄.蓮霧</t>
  </si>
  <si>
    <t>洪大鐘</t>
  </si>
  <si>
    <t>粘黃碧 粘能威</t>
  </si>
  <si>
    <t>清潔物資</t>
  </si>
  <si>
    <t>惜福</t>
  </si>
  <si>
    <t>定億五金有限公司</t>
  </si>
  <si>
    <t>清潔物品</t>
  </si>
  <si>
    <t>900元</t>
  </si>
  <si>
    <t>全聯禮券</t>
  </si>
  <si>
    <t>陳虹如</t>
  </si>
  <si>
    <t>何松螢</t>
  </si>
  <si>
    <t>小玉西瓜</t>
  </si>
  <si>
    <t>3苔</t>
  </si>
  <si>
    <t>8公斤</t>
  </si>
  <si>
    <t>褚宏智</t>
  </si>
  <si>
    <t>李佳育</t>
  </si>
  <si>
    <t>李念真</t>
  </si>
  <si>
    <t>170公斤</t>
  </si>
  <si>
    <t>台南市八卦龍聖功德會</t>
  </si>
  <si>
    <t>莊麗萍</t>
  </si>
  <si>
    <t>訂書針10號</t>
  </si>
  <si>
    <t>2大盒</t>
  </si>
  <si>
    <t>3大盒</t>
  </si>
  <si>
    <t>訂書針3號</t>
  </si>
  <si>
    <t>張晉瑋</t>
  </si>
  <si>
    <t>1斗</t>
  </si>
  <si>
    <t>謝政穎 謝坤霖 楊杏華 謝木龍</t>
  </si>
  <si>
    <t>1斗</t>
  </si>
  <si>
    <t>郭鴻榮</t>
  </si>
  <si>
    <t>陳柏誠 杜詠宣</t>
  </si>
  <si>
    <t>2斗</t>
  </si>
  <si>
    <t>賴易澤 賴仕桀 李映宸 林炘樺 賴志良</t>
  </si>
  <si>
    <t>白米</t>
  </si>
  <si>
    <t>4斗</t>
  </si>
  <si>
    <t>2斗</t>
  </si>
  <si>
    <t>李佳陵 李佩穎</t>
  </si>
  <si>
    <t>林玲如</t>
  </si>
  <si>
    <t>1斗</t>
  </si>
  <si>
    <t>張育菁</t>
  </si>
  <si>
    <t>廖苡晴 吳俊燁</t>
  </si>
  <si>
    <t>林雪嬌</t>
  </si>
  <si>
    <t>柯美珠</t>
  </si>
  <si>
    <t>2包</t>
  </si>
  <si>
    <t>白米14公斤</t>
  </si>
  <si>
    <t>張瓅勻</t>
  </si>
  <si>
    <t>伍毓濱</t>
  </si>
  <si>
    <t>二手衣</t>
  </si>
  <si>
    <t>2袋</t>
  </si>
  <si>
    <t>施溢洲</t>
  </si>
  <si>
    <t>麵條</t>
  </si>
  <si>
    <t>113斤</t>
  </si>
  <si>
    <t>顏姿芳 陳義憲</t>
  </si>
  <si>
    <t>白米</t>
  </si>
  <si>
    <t>4斗</t>
  </si>
  <si>
    <t>5斗</t>
  </si>
  <si>
    <t>林勝雄</t>
  </si>
  <si>
    <t>新技專業髮型美容</t>
  </si>
  <si>
    <t>洗髮精</t>
  </si>
  <si>
    <t>3箱</t>
  </si>
  <si>
    <t>2箱</t>
  </si>
  <si>
    <t>餅乾</t>
  </si>
  <si>
    <t>中華大悲法藏佛教會彰化海德精舍</t>
  </si>
  <si>
    <t>以山青果行</t>
  </si>
  <si>
    <t>小番茄</t>
  </si>
  <si>
    <t>5箱</t>
  </si>
  <si>
    <t>哈蜜瓜</t>
  </si>
  <si>
    <t>何松瑩</t>
  </si>
  <si>
    <t>黃聖祐</t>
  </si>
  <si>
    <t>牙膏</t>
  </si>
  <si>
    <t>1箱</t>
  </si>
  <si>
    <t>146斤</t>
  </si>
  <si>
    <t>麵條</t>
  </si>
  <si>
    <t>施溢洲</t>
  </si>
  <si>
    <t>洪大鐘</t>
  </si>
  <si>
    <t>番茄.蓮霧</t>
  </si>
  <si>
    <t>各1籃</t>
  </si>
  <si>
    <t>柯書婷</t>
  </si>
  <si>
    <t>105年11-12月中獎發票</t>
  </si>
  <si>
    <t>2張</t>
  </si>
  <si>
    <t>1袋</t>
  </si>
  <si>
    <t>衣服</t>
  </si>
  <si>
    <t>妙賢宮</t>
  </si>
  <si>
    <t>物資</t>
  </si>
  <si>
    <t>1批</t>
  </si>
  <si>
    <t>3包</t>
  </si>
  <si>
    <t>劉順良 林玉美 劉子閔</t>
  </si>
  <si>
    <t>博森紙業股份有限公司</t>
  </si>
  <si>
    <t>生活物資</t>
  </si>
  <si>
    <t>1批(約值4677元)</t>
  </si>
  <si>
    <t>謝福星</t>
  </si>
  <si>
    <t>鞋子</t>
  </si>
  <si>
    <t>林宜慧</t>
  </si>
  <si>
    <t>陳梅芳</t>
  </si>
  <si>
    <t>蔬菜</t>
  </si>
  <si>
    <t>無極廣天宮</t>
  </si>
  <si>
    <t>邱珈雯 徐源興</t>
  </si>
  <si>
    <t>衛生紙</t>
  </si>
  <si>
    <t>濕紙巾</t>
  </si>
  <si>
    <t>林育德</t>
  </si>
  <si>
    <t>3C喇叭</t>
  </si>
  <si>
    <t>3組</t>
  </si>
  <si>
    <t>35公斤</t>
  </si>
  <si>
    <t>昭仁診所 黃双惠</t>
  </si>
  <si>
    <t>詹詠絜</t>
  </si>
  <si>
    <t>襪子</t>
  </si>
  <si>
    <t>林淑樺</t>
  </si>
  <si>
    <t>張峻榕</t>
  </si>
  <si>
    <t>邱守義</t>
  </si>
  <si>
    <t>方永信</t>
  </si>
  <si>
    <t>王偉丞</t>
  </si>
  <si>
    <t>陳怡綿</t>
  </si>
  <si>
    <t>何松螢</t>
  </si>
  <si>
    <t>台灣省慈音愛心慈善會</t>
  </si>
  <si>
    <t>餐盒</t>
  </si>
  <si>
    <t>150盒</t>
  </si>
  <si>
    <t>壽桃</t>
  </si>
  <si>
    <t>彰化紫靈宮 李汶臻</t>
  </si>
  <si>
    <t>陳相伊</t>
  </si>
  <si>
    <t>白米</t>
  </si>
  <si>
    <t>10斗</t>
  </si>
  <si>
    <t>10斗</t>
  </si>
  <si>
    <t>賴柏廷</t>
  </si>
  <si>
    <t>許森乙</t>
  </si>
  <si>
    <t>5斗</t>
  </si>
  <si>
    <t>陳芝妮</t>
  </si>
  <si>
    <t>2斗</t>
  </si>
  <si>
    <t>6個</t>
  </si>
  <si>
    <t>休閒杯</t>
  </si>
  <si>
    <t>元清觀</t>
  </si>
  <si>
    <t>布包</t>
  </si>
  <si>
    <t>1條</t>
  </si>
  <si>
    <t>王偉丞 李佳霏</t>
  </si>
  <si>
    <t>楊麗資</t>
  </si>
  <si>
    <t>聯慶不動產開發有限公司</t>
  </si>
  <si>
    <t>白米</t>
  </si>
  <si>
    <t>5斗(約值1400元)</t>
  </si>
  <si>
    <t>10斗(約值2800元)</t>
  </si>
  <si>
    <t>施國鼎</t>
  </si>
  <si>
    <t>林淑芬</t>
  </si>
  <si>
    <t>2斗(約值560元)</t>
  </si>
  <si>
    <t>蔡宜庭</t>
  </si>
  <si>
    <t>林鈺臻</t>
  </si>
  <si>
    <t>蔣吉雄</t>
  </si>
  <si>
    <t>謝佳彰</t>
  </si>
  <si>
    <t>李元裕</t>
  </si>
  <si>
    <t>鄭淑齡</t>
  </si>
  <si>
    <t>林國雄 鄭翠惠</t>
  </si>
  <si>
    <t>楊言緯</t>
  </si>
  <si>
    <t>5斗</t>
  </si>
  <si>
    <t>林以蓁 林承凱</t>
  </si>
  <si>
    <t>魏壽明</t>
  </si>
  <si>
    <t>蔡敏國 葉翠松</t>
  </si>
  <si>
    <t>鄭明陞 鄭陳寶琴</t>
  </si>
  <si>
    <t>陳杉源</t>
  </si>
  <si>
    <t>廖烽瑋 林庚芳</t>
  </si>
  <si>
    <t>許進興 李秋敏</t>
  </si>
  <si>
    <t>許峻銘 許雅茜</t>
  </si>
  <si>
    <t>李春旺 李佑謙</t>
  </si>
  <si>
    <t>張勝敦</t>
  </si>
  <si>
    <t>林晉國</t>
  </si>
  <si>
    <t>2包</t>
  </si>
  <si>
    <t>70公斤</t>
  </si>
  <si>
    <t>宥勝</t>
  </si>
  <si>
    <t>蔡先生</t>
  </si>
  <si>
    <t>2.5斗</t>
  </si>
  <si>
    <t>景鎮青果行</t>
  </si>
  <si>
    <t>小番茄</t>
  </si>
  <si>
    <t>3箱</t>
  </si>
  <si>
    <t>1箱</t>
  </si>
  <si>
    <t>蓮霧</t>
  </si>
  <si>
    <t>巫玉蘭</t>
  </si>
  <si>
    <t>10斗</t>
  </si>
  <si>
    <t>2袋</t>
  </si>
  <si>
    <t>水果</t>
  </si>
  <si>
    <t>彰化紫靈宮 李汶臻</t>
  </si>
  <si>
    <t>蕭政野</t>
  </si>
  <si>
    <t>20公斤</t>
  </si>
  <si>
    <t>財團法人得力教育基金會</t>
  </si>
  <si>
    <t>毛毯(素面)</t>
  </si>
  <si>
    <t>50件</t>
  </si>
  <si>
    <t>45瓶</t>
  </si>
  <si>
    <t>沐浴乳</t>
  </si>
  <si>
    <t>陳梅芳</t>
  </si>
  <si>
    <t>洗髮乳</t>
  </si>
  <si>
    <t>8瓶</t>
  </si>
  <si>
    <t>5個</t>
  </si>
  <si>
    <t>黑人牙膏</t>
  </si>
  <si>
    <t>奶茶包</t>
  </si>
  <si>
    <t>8斗(約值2240元)</t>
  </si>
  <si>
    <t>吳文忠</t>
  </si>
  <si>
    <t>張寶琴 林秀秀 黃煌基 王梨君 阿智平價海產</t>
  </si>
  <si>
    <t>35公斤(2包)</t>
  </si>
  <si>
    <t>1批</t>
  </si>
  <si>
    <t>物資</t>
  </si>
  <si>
    <t>沈建霆</t>
  </si>
  <si>
    <t>林瑄均</t>
  </si>
  <si>
    <t>14公斤</t>
  </si>
  <si>
    <t>1斗</t>
  </si>
  <si>
    <t>善心人士</t>
  </si>
  <si>
    <t>葉進賢</t>
  </si>
  <si>
    <t>謝清花 黃長智</t>
  </si>
  <si>
    <t>黃麒豪</t>
  </si>
  <si>
    <t>我愛鹿港小鎮 施冬天</t>
  </si>
  <si>
    <t>2斗</t>
  </si>
  <si>
    <t>3斗</t>
  </si>
  <si>
    <t>許琬榆</t>
  </si>
  <si>
    <t>善心人士</t>
  </si>
  <si>
    <t>橘子</t>
  </si>
  <si>
    <t>1箱</t>
  </si>
  <si>
    <t>3包</t>
  </si>
  <si>
    <t>楊壬豪</t>
  </si>
  <si>
    <t>土魠魚</t>
  </si>
  <si>
    <t>1大袋</t>
  </si>
  <si>
    <t>杰興米行 劉∮珠</t>
  </si>
  <si>
    <t>黃∮真 黃∮∮霞</t>
  </si>
  <si>
    <t>昭仁診所 黃∮惠</t>
  </si>
  <si>
    <t>鄭∮陞 鄭∮∮琴</t>
  </si>
  <si>
    <t>彰化紫靈宮 李∮臻</t>
  </si>
  <si>
    <t>彰化紫靈宮(李∮臻)</t>
  </si>
  <si>
    <t>我愛鹿港小鎮 施∮天</t>
  </si>
  <si>
    <t>我愛鹿港小鎮(車∮枟)</t>
  </si>
  <si>
    <t>青漢藝業有限公司 鐘∮和</t>
  </si>
  <si>
    <t>張∮琴 林∮秀 黃∮基 王∮君 阿智平價海產</t>
  </si>
  <si>
    <t>曾∮偉 顏∮慶 魏∮元 詹∮名 張∮隆 詹∮惠 蔡∮婷 張∮睿 張∮榮</t>
  </si>
  <si>
    <t>宏億海產行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</si>
</sst>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37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6"/>
  <sheetViews>
    <sheetView tabSelected="1" zoomScale="85" zoomScaleNormal="85" zoomScalePageLayoutView="0" workbookViewId="0" topLeftCell="A220">
      <selection activeCell="B231" sqref="B231"/>
    </sheetView>
  </sheetViews>
  <sheetFormatPr defaultColWidth="9.00390625" defaultRowHeight="16.5"/>
  <cols>
    <col min="1" max="1" width="9.00390625" style="1" customWidth="1"/>
    <col min="2" max="2" width="65.375" style="1" customWidth="1"/>
    <col min="3" max="3" width="29.625" style="1" bestFit="1" customWidth="1"/>
    <col min="4" max="6" width="9.00390625" style="1" customWidth="1"/>
    <col min="8" max="8" width="58.75390625" style="1" hidden="1" customWidth="1"/>
    <col min="9" max="16384" width="9.00390625" style="1" customWidth="1"/>
  </cols>
  <sheetData>
    <row r="1" ht="16.5">
      <c r="A1" s="1" t="s">
        <v>4</v>
      </c>
    </row>
    <row r="2" spans="1:8" ht="16.5">
      <c r="A2" s="1" t="s">
        <v>0</v>
      </c>
      <c r="C2" s="1" t="s">
        <v>2</v>
      </c>
      <c r="D2" s="1" t="s">
        <v>3</v>
      </c>
      <c r="H2" s="1" t="s">
        <v>1</v>
      </c>
    </row>
    <row r="3" spans="1:8" ht="16.5">
      <c r="A3" s="1">
        <v>1</v>
      </c>
      <c r="B3" s="1" t="str">
        <f>REPLACE(H3,2,1,"∮")</f>
        <v>楊∮資</v>
      </c>
      <c r="C3" s="1" t="s">
        <v>98</v>
      </c>
      <c r="D3" s="1" t="s">
        <v>100</v>
      </c>
      <c r="H3" s="1" t="s">
        <v>101</v>
      </c>
    </row>
    <row r="4" spans="1:8" ht="16.5">
      <c r="A4" s="1">
        <v>1</v>
      </c>
      <c r="B4" s="1" t="str">
        <f>REPLACE(H4,2,1,"∮")</f>
        <v>楊∮緯</v>
      </c>
      <c r="C4" s="1" t="s">
        <v>98</v>
      </c>
      <c r="D4" s="1" t="s">
        <v>100</v>
      </c>
      <c r="H4" s="1" t="s">
        <v>102</v>
      </c>
    </row>
    <row r="5" spans="1:8" ht="16.5">
      <c r="A5" s="1">
        <v>1</v>
      </c>
      <c r="B5" s="1" t="str">
        <f>REPLACE(H5,2,1,"∮")</f>
        <v>林∮均</v>
      </c>
      <c r="C5" s="1" t="s">
        <v>98</v>
      </c>
      <c r="D5" s="1" t="s">
        <v>103</v>
      </c>
      <c r="H5" s="1" t="s">
        <v>104</v>
      </c>
    </row>
    <row r="6" spans="1:8" ht="16.5">
      <c r="A6" s="1">
        <v>1</v>
      </c>
      <c r="B6" s="1" t="str">
        <f>MID(H6,1,1)&amp;"∮"&amp;MID(H6,3,2)&amp;MID(H6,5,1)&amp;"∮"&amp;MID(H6,7,2)</f>
        <v>許∮佑 許∮輝</v>
      </c>
      <c r="C6" s="1" t="s">
        <v>98</v>
      </c>
      <c r="D6" s="1" t="s">
        <v>99</v>
      </c>
      <c r="H6" s="1" t="s">
        <v>97</v>
      </c>
    </row>
    <row r="7" spans="1:8" ht="16.5">
      <c r="A7" s="1">
        <v>1</v>
      </c>
      <c r="B7" s="1" t="s">
        <v>452</v>
      </c>
      <c r="C7" s="1" t="s">
        <v>95</v>
      </c>
      <c r="D7" s="1" t="s">
        <v>96</v>
      </c>
      <c r="H7" s="1" t="s">
        <v>94</v>
      </c>
    </row>
    <row r="8" spans="1:8" ht="16.5">
      <c r="A8" s="1">
        <v>2</v>
      </c>
      <c r="B8" s="1" t="str">
        <f>REPLACE(H8,2,1,"∮")</f>
        <v>施∮滿</v>
      </c>
      <c r="C8" s="1" t="s">
        <v>110</v>
      </c>
      <c r="D8" s="1" t="s">
        <v>111</v>
      </c>
      <c r="H8" s="1" t="s">
        <v>109</v>
      </c>
    </row>
    <row r="9" spans="1:8" ht="16.5">
      <c r="A9" s="1">
        <v>2</v>
      </c>
      <c r="B9" s="1" t="str">
        <f>MID(H9,1,1)&amp;"∮"&amp;MID(H9,3,2)&amp;MID(H9,5,1)&amp;"∮"&amp;MID(H9,7,2)</f>
        <v>陳∮輝 王∮美</v>
      </c>
      <c r="C9" s="1" t="s">
        <v>98</v>
      </c>
      <c r="D9" s="1" t="s">
        <v>112</v>
      </c>
      <c r="H9" s="1" t="s">
        <v>113</v>
      </c>
    </row>
    <row r="10" spans="1:8" ht="16.5">
      <c r="A10" s="1">
        <v>2</v>
      </c>
      <c r="B10" s="1" t="str">
        <f>MID(H10,1,1)&amp;"∮"&amp;MID(H10,3,2)&amp;MID(H10,5,1)&amp;"∮"&amp;MID(H10,7,2)</f>
        <v>陳∮元 陳∮元</v>
      </c>
      <c r="C10" s="1" t="s">
        <v>98</v>
      </c>
      <c r="D10" s="1" t="s">
        <v>112</v>
      </c>
      <c r="H10" s="1" t="s">
        <v>114</v>
      </c>
    </row>
    <row r="11" spans="1:8" ht="16.5">
      <c r="A11" s="1">
        <v>2</v>
      </c>
      <c r="B11" s="1" t="str">
        <f>REPLACE(H11,2,1,"∮")</f>
        <v>李∮臻(紫靈宮)</v>
      </c>
      <c r="C11" s="1" t="s">
        <v>106</v>
      </c>
      <c r="D11" s="1" t="s">
        <v>107</v>
      </c>
      <c r="H11" s="1" t="s">
        <v>105</v>
      </c>
    </row>
    <row r="12" spans="1:8" ht="16.5">
      <c r="A12" s="1">
        <v>2</v>
      </c>
      <c r="B12" s="1" t="str">
        <f>REPLACE(H12,2,1,"∮")</f>
        <v>李∮臻(紫靈宮)</v>
      </c>
      <c r="C12" s="1" t="s">
        <v>108</v>
      </c>
      <c r="D12" s="1" t="s">
        <v>107</v>
      </c>
      <c r="H12" s="1" t="s">
        <v>105</v>
      </c>
    </row>
    <row r="13" spans="1:8" ht="16.5">
      <c r="A13" s="1">
        <v>2</v>
      </c>
      <c r="B13" s="1" t="s">
        <v>443</v>
      </c>
      <c r="C13" s="1" t="s">
        <v>98</v>
      </c>
      <c r="D13" s="1" t="s">
        <v>112</v>
      </c>
      <c r="H13" s="1" t="s">
        <v>115</v>
      </c>
    </row>
    <row r="14" spans="1:8" ht="16.5">
      <c r="A14" s="1">
        <v>3</v>
      </c>
      <c r="B14" s="1" t="str">
        <f>REPLACE(H14,2,1,"∮")</f>
        <v>葉∮賢</v>
      </c>
      <c r="C14" s="1" t="s">
        <v>6</v>
      </c>
      <c r="D14" s="1" t="s">
        <v>7</v>
      </c>
      <c r="H14" s="1" t="s">
        <v>5</v>
      </c>
    </row>
    <row r="15" spans="1:8" ht="16.5">
      <c r="A15" s="1">
        <v>3</v>
      </c>
      <c r="B15" s="1" t="str">
        <f>REPLACE(H15,2,1,"∮")</f>
        <v>黃∮豪</v>
      </c>
      <c r="C15" s="1" t="s">
        <v>6</v>
      </c>
      <c r="D15" s="1" t="s">
        <v>7</v>
      </c>
      <c r="H15" s="1" t="s">
        <v>10</v>
      </c>
    </row>
    <row r="16" spans="1:8" ht="16.5">
      <c r="A16" s="1">
        <v>3</v>
      </c>
      <c r="B16" s="1" t="str">
        <f>REPLACE(H16,2,1,"∮")</f>
        <v>王∮現</v>
      </c>
      <c r="C16" s="1" t="s">
        <v>12</v>
      </c>
      <c r="D16" s="1" t="s">
        <v>11</v>
      </c>
      <c r="H16" s="1" t="s">
        <v>13</v>
      </c>
    </row>
    <row r="17" spans="1:8" ht="16.5">
      <c r="A17" s="1">
        <v>3</v>
      </c>
      <c r="B17" s="1" t="str">
        <f>REPLACE(H17,2,1,"∮")</f>
        <v>郭∮珠</v>
      </c>
      <c r="C17" s="1" t="s">
        <v>15</v>
      </c>
      <c r="D17" s="1" t="s">
        <v>16</v>
      </c>
      <c r="H17" s="1" t="s">
        <v>14</v>
      </c>
    </row>
    <row r="18" spans="1:8" ht="16.5">
      <c r="A18" s="1">
        <v>3</v>
      </c>
      <c r="B18" s="1" t="str">
        <f>REPLACE(H18,2,1,"∮")</f>
        <v>廖∮峯</v>
      </c>
      <c r="C18" s="1" t="s">
        <v>6</v>
      </c>
      <c r="D18" s="1" t="s">
        <v>17</v>
      </c>
      <c r="H18" s="1" t="s">
        <v>18</v>
      </c>
    </row>
    <row r="19" spans="1:8" ht="16.5">
      <c r="A19" s="1">
        <v>3</v>
      </c>
      <c r="B19" s="1" t="str">
        <f>H19</f>
        <v>善心人士</v>
      </c>
      <c r="C19" s="1" t="s">
        <v>98</v>
      </c>
      <c r="D19" s="1" t="s">
        <v>120</v>
      </c>
      <c r="H19" s="1" t="s">
        <v>119</v>
      </c>
    </row>
    <row r="20" spans="1:8" ht="16.5">
      <c r="A20" s="1">
        <v>3</v>
      </c>
      <c r="B20" s="1" t="str">
        <f>REPLACE(H20,2,2,"∮∮")</f>
        <v>趙∮∮珍</v>
      </c>
      <c r="C20" s="1" t="s">
        <v>20</v>
      </c>
      <c r="D20" s="1" t="s">
        <v>16</v>
      </c>
      <c r="H20" s="1" t="s">
        <v>19</v>
      </c>
    </row>
    <row r="21" spans="1:8" ht="16.5">
      <c r="A21" s="1">
        <v>3</v>
      </c>
      <c r="B21" s="1" t="str">
        <f>H21</f>
        <v>以山青果行</v>
      </c>
      <c r="C21" s="1" t="s">
        <v>117</v>
      </c>
      <c r="D21" s="1" t="s">
        <v>118</v>
      </c>
      <c r="H21" s="1" t="s">
        <v>116</v>
      </c>
    </row>
    <row r="22" spans="1:8" ht="16.5">
      <c r="A22" s="1">
        <v>3</v>
      </c>
      <c r="B22" s="1" t="str">
        <f>MID(H22,1,1)&amp;"∮"&amp;MID(H22,3,2)&amp;MID(H22,5,1)&amp;"∮"&amp;MID(H22,7,2)</f>
        <v>謝∮花 黃∮智</v>
      </c>
      <c r="C22" s="1" t="s">
        <v>6</v>
      </c>
      <c r="D22" s="1" t="s">
        <v>8</v>
      </c>
      <c r="H22" s="1" t="s">
        <v>9</v>
      </c>
    </row>
    <row r="23" spans="1:8" ht="16.5">
      <c r="A23" s="1">
        <v>3</v>
      </c>
      <c r="B23" s="1" t="str">
        <f>MID(H23,1,1)&amp;"∮"&amp;MID(H23,3,2)&amp;MID(H23,5,1)&amp;"∮"&amp;MID(H23,7,2)</f>
        <v>蔡∮慶 方∮華</v>
      </c>
      <c r="C23" s="1" t="s">
        <v>6</v>
      </c>
      <c r="D23" s="1" t="s">
        <v>22</v>
      </c>
      <c r="H23" s="1" t="s">
        <v>21</v>
      </c>
    </row>
    <row r="24" spans="1:8" ht="16.5">
      <c r="A24" s="1">
        <v>4</v>
      </c>
      <c r="B24" s="1" t="str">
        <f>REPLACE(H24,2,1,"∮")</f>
        <v>周∮</v>
      </c>
      <c r="C24" s="1" t="s">
        <v>6</v>
      </c>
      <c r="D24" s="1" t="s">
        <v>7</v>
      </c>
      <c r="H24" s="1" t="s">
        <v>33</v>
      </c>
    </row>
    <row r="25" spans="1:8" ht="16.5">
      <c r="A25" s="1">
        <v>4</v>
      </c>
      <c r="B25" s="1" t="str">
        <f>REPLACE(H25,2,1,"∮")</f>
        <v>邱∮琴</v>
      </c>
      <c r="C25" s="1" t="s">
        <v>6</v>
      </c>
      <c r="D25" s="1" t="s">
        <v>27</v>
      </c>
      <c r="H25" s="1" t="s">
        <v>28</v>
      </c>
    </row>
    <row r="26" spans="1:8" ht="16.5">
      <c r="A26" s="1">
        <v>4</v>
      </c>
      <c r="B26" s="1" t="str">
        <f>REPLACE(H26,2,1,"∮")</f>
        <v>黃∮桂</v>
      </c>
      <c r="C26" s="1" t="s">
        <v>6</v>
      </c>
      <c r="D26" s="1" t="s">
        <v>37</v>
      </c>
      <c r="H26" s="1" t="s">
        <v>36</v>
      </c>
    </row>
    <row r="27" spans="1:8" ht="16.5">
      <c r="A27" s="1">
        <v>4</v>
      </c>
      <c r="B27" s="1" t="str">
        <f>MID(H27,1,1)&amp;"∮"&amp;MID(H27,3,2)&amp;MID(H27,5,1)&amp;"∮"&amp;MID(H27,7,2)</f>
        <v>黃∮娟 許∮和</v>
      </c>
      <c r="C27" s="1" t="s">
        <v>6</v>
      </c>
      <c r="D27" s="1" t="s">
        <v>32</v>
      </c>
      <c r="H27" s="1" t="s">
        <v>31</v>
      </c>
    </row>
    <row r="28" spans="1:8" ht="16.5">
      <c r="A28" s="1">
        <v>4</v>
      </c>
      <c r="B28" s="1" t="s">
        <v>38</v>
      </c>
      <c r="C28" s="1" t="s">
        <v>39</v>
      </c>
      <c r="D28" s="1" t="s">
        <v>40</v>
      </c>
      <c r="H28" s="1" t="s">
        <v>38</v>
      </c>
    </row>
    <row r="29" spans="1:8" ht="16.5">
      <c r="A29" s="1">
        <v>4</v>
      </c>
      <c r="B29" s="1" t="s">
        <v>444</v>
      </c>
      <c r="C29" s="1" t="s">
        <v>6</v>
      </c>
      <c r="D29" s="1" t="s">
        <v>34</v>
      </c>
      <c r="H29" s="1" t="s">
        <v>35</v>
      </c>
    </row>
    <row r="30" spans="1:8" ht="16.5">
      <c r="A30" s="1">
        <v>4</v>
      </c>
      <c r="B30" s="1" t="s">
        <v>451</v>
      </c>
      <c r="C30" s="1" t="s">
        <v>6</v>
      </c>
      <c r="D30" s="1" t="s">
        <v>23</v>
      </c>
      <c r="H30" s="1" t="s">
        <v>24</v>
      </c>
    </row>
    <row r="31" spans="1:8" ht="16.5">
      <c r="A31" s="1">
        <v>4</v>
      </c>
      <c r="B31" s="1" t="str">
        <f>MID(H31,1,1)&amp;"∮"&amp;MID(H31,3,2)&amp;MID(H31,5,1)&amp;"∮"&amp;MID(H31,7,2)&amp;MID(H31,9,1)&amp;"∮"&amp;MID(H31,11,2)&amp;MID(H31,13,1)&amp;"∮"&amp;MID(H31,15,2)</f>
        <v>莊∮光 黃∮桂 莊∮婷 莊∮豪</v>
      </c>
      <c r="C31" s="1" t="s">
        <v>6</v>
      </c>
      <c r="D31" s="1" t="s">
        <v>30</v>
      </c>
      <c r="H31" s="1" t="s">
        <v>29</v>
      </c>
    </row>
    <row r="32" spans="1:8" ht="16.5">
      <c r="A32" s="1">
        <v>4</v>
      </c>
      <c r="B32" s="1" t="str">
        <f>MID(H32,1,1)&amp;"∮"&amp;MID(H32,3,2)&amp;MID(H32,5,1)&amp;"∮"&amp;MID(H32,7,2)&amp;MID(H32,9,1)&amp;"∮"&amp;MID(H32,11,2)&amp;MID(H32,13,1)&amp;"∮"&amp;MID(H32,15,2)&amp;MID(H32,17,1)&amp;"∮"&amp;MID(H32,19,2)&amp;MID(H32,21,1)&amp;"∮"&amp;MID(H32,23,2)</f>
        <v>吳∮富 吳∮瑜 吳∮慈 林∮如 吳∮翔 吳∮昇</v>
      </c>
      <c r="C32" s="1" t="s">
        <v>6</v>
      </c>
      <c r="D32" s="1" t="s">
        <v>26</v>
      </c>
      <c r="H32" s="1" t="s">
        <v>25</v>
      </c>
    </row>
    <row r="33" spans="1:8" ht="16.5">
      <c r="A33" s="1">
        <v>5</v>
      </c>
      <c r="B33" s="1" t="str">
        <f>REPLACE(H33,2,1,"∮")</f>
        <v>林∮</v>
      </c>
      <c r="C33" s="1" t="s">
        <v>42</v>
      </c>
      <c r="D33" s="1" t="s">
        <v>43</v>
      </c>
      <c r="H33" s="1" t="s">
        <v>41</v>
      </c>
    </row>
    <row r="34" spans="1:8" ht="16.5">
      <c r="A34" s="1">
        <v>6</v>
      </c>
      <c r="B34" s="1" t="s">
        <v>46</v>
      </c>
      <c r="C34" s="1" t="s">
        <v>45</v>
      </c>
      <c r="D34" s="1" t="s">
        <v>44</v>
      </c>
      <c r="H34" s="1" t="s">
        <v>46</v>
      </c>
    </row>
    <row r="35" spans="1:8" ht="16.5">
      <c r="A35" s="1">
        <v>6</v>
      </c>
      <c r="B35" s="1" t="str">
        <f aca="true" t="shared" si="0" ref="B35:B40">REPLACE(H35,2,1,"∮")</f>
        <v>柯∮吉</v>
      </c>
      <c r="C35" s="1" t="s">
        <v>6</v>
      </c>
      <c r="D35" s="1" t="s">
        <v>48</v>
      </c>
      <c r="H35" s="1" t="s">
        <v>47</v>
      </c>
    </row>
    <row r="36" spans="1:8" ht="16.5">
      <c r="A36" s="1">
        <v>6</v>
      </c>
      <c r="B36" s="1" t="str">
        <f t="shared" si="0"/>
        <v>黃∮國</v>
      </c>
      <c r="C36" s="1" t="s">
        <v>6</v>
      </c>
      <c r="D36" s="1" t="s">
        <v>48</v>
      </c>
      <c r="H36" s="1" t="s">
        <v>49</v>
      </c>
    </row>
    <row r="37" spans="1:8" ht="16.5">
      <c r="A37" s="1">
        <v>6</v>
      </c>
      <c r="B37" s="1" t="str">
        <f t="shared" si="0"/>
        <v>王∮美</v>
      </c>
      <c r="C37" s="1" t="s">
        <v>6</v>
      </c>
      <c r="D37" s="1" t="s">
        <v>48</v>
      </c>
      <c r="H37" s="1" t="s">
        <v>50</v>
      </c>
    </row>
    <row r="38" spans="1:8" ht="16.5">
      <c r="A38" s="1">
        <v>6</v>
      </c>
      <c r="B38" s="1" t="str">
        <f t="shared" si="0"/>
        <v>張∮氏</v>
      </c>
      <c r="C38" s="1" t="s">
        <v>6</v>
      </c>
      <c r="D38" s="1" t="s">
        <v>48</v>
      </c>
      <c r="H38" s="1" t="s">
        <v>51</v>
      </c>
    </row>
    <row r="39" spans="1:8" ht="16.5">
      <c r="A39" s="1">
        <v>6</v>
      </c>
      <c r="B39" s="1" t="str">
        <f t="shared" si="0"/>
        <v>蔡∮翰</v>
      </c>
      <c r="C39" s="1" t="s">
        <v>6</v>
      </c>
      <c r="D39" s="1" t="s">
        <v>48</v>
      </c>
      <c r="H39" s="1" t="s">
        <v>52</v>
      </c>
    </row>
    <row r="40" spans="1:8" ht="16.5">
      <c r="A40" s="1">
        <v>6</v>
      </c>
      <c r="B40" s="1" t="str">
        <f t="shared" si="0"/>
        <v>吳∮芳</v>
      </c>
      <c r="C40" s="1" t="s">
        <v>54</v>
      </c>
      <c r="D40" s="1" t="s">
        <v>40</v>
      </c>
      <c r="H40" s="1" t="s">
        <v>53</v>
      </c>
    </row>
    <row r="41" spans="1:8" ht="16.5">
      <c r="A41" s="1">
        <v>6</v>
      </c>
      <c r="B41" s="1" t="str">
        <f>H41</f>
        <v>中壇元帥 勵善團</v>
      </c>
      <c r="C41" s="1" t="s">
        <v>56</v>
      </c>
      <c r="D41" s="1" t="s">
        <v>57</v>
      </c>
      <c r="H41" s="1" t="s">
        <v>55</v>
      </c>
    </row>
    <row r="42" spans="1:8" ht="16.5">
      <c r="A42" s="1">
        <v>6</v>
      </c>
      <c r="B42" s="1" t="str">
        <f>H42</f>
        <v>中壇元帥 勵善團</v>
      </c>
      <c r="C42" s="1" t="s">
        <v>59</v>
      </c>
      <c r="D42" s="1" t="s">
        <v>58</v>
      </c>
      <c r="H42" s="1" t="s">
        <v>55</v>
      </c>
    </row>
    <row r="43" spans="1:8" ht="16.5">
      <c r="A43" s="1">
        <v>6</v>
      </c>
      <c r="B43" s="1" t="str">
        <f>H43</f>
        <v>寶華山 寶山禪寺</v>
      </c>
      <c r="C43" s="1" t="s">
        <v>61</v>
      </c>
      <c r="D43" s="1" t="s">
        <v>22</v>
      </c>
      <c r="H43" s="1" t="s">
        <v>60</v>
      </c>
    </row>
    <row r="44" spans="1:8" ht="16.5">
      <c r="A44" s="1">
        <v>6</v>
      </c>
      <c r="B44" s="1" t="str">
        <f>H44</f>
        <v>寶華山 寶山禪寺</v>
      </c>
      <c r="C44" s="1" t="s">
        <v>63</v>
      </c>
      <c r="D44" s="1" t="s">
        <v>62</v>
      </c>
      <c r="H44" s="1" t="s">
        <v>60</v>
      </c>
    </row>
    <row r="45" spans="1:8" ht="16.5">
      <c r="A45" s="1">
        <v>6</v>
      </c>
      <c r="B45" s="1" t="str">
        <f>MID(H45,1,1)&amp;"∮"&amp;MID(H45,3,2)&amp;MID(H45,5,1)&amp;"∮"&amp;MID(H45,7,2)&amp;MID(H45,9,1)&amp;"∮"&amp;MID(H45,11,2)</f>
        <v>謝∮杰 謝∮哲 謝∮翰</v>
      </c>
      <c r="C45" s="1" t="s">
        <v>6</v>
      </c>
      <c r="D45" s="1" t="s">
        <v>37</v>
      </c>
      <c r="H45" s="1" t="s">
        <v>64</v>
      </c>
    </row>
    <row r="46" spans="1:8" ht="16.5">
      <c r="A46" s="1">
        <v>6</v>
      </c>
      <c r="B46" s="1" t="str">
        <f>MID(H46,1,1)&amp;"∮"&amp;MID(H46,3,2)&amp;MID(H46,5,1)&amp;"∮"&amp;MID(H46,7,2)&amp;MID(H46,9,1)&amp;"∮"&amp;MID(H46,11,2)&amp;MID(H46,13,1)&amp;"∮"&amp;MID(H46,15,2)</f>
        <v>黃∮綾 吳∮軒 吳∮靚 吳∮宥</v>
      </c>
      <c r="C46" s="1" t="s">
        <v>6</v>
      </c>
      <c r="D46" s="1" t="s">
        <v>65</v>
      </c>
      <c r="H46" s="1" t="s">
        <v>66</v>
      </c>
    </row>
    <row r="47" spans="1:8" ht="16.5">
      <c r="A47" s="1">
        <v>7</v>
      </c>
      <c r="B47" s="1" t="str">
        <f>REPLACE(H47,2,1,"∮")</f>
        <v>李∮振</v>
      </c>
      <c r="C47" s="1" t="s">
        <v>68</v>
      </c>
      <c r="D47" s="1" t="s">
        <v>69</v>
      </c>
      <c r="H47" s="1" t="s">
        <v>67</v>
      </c>
    </row>
    <row r="48" spans="1:8" ht="16.5">
      <c r="A48" s="1">
        <v>7</v>
      </c>
      <c r="B48" s="1" t="str">
        <f>REPLACE(H48,2,1,"∮")</f>
        <v>陳∮妮</v>
      </c>
      <c r="C48" s="1" t="s">
        <v>6</v>
      </c>
      <c r="D48" s="1" t="s">
        <v>8</v>
      </c>
      <c r="H48" s="1" t="s">
        <v>70</v>
      </c>
    </row>
    <row r="49" spans="1:8" ht="16.5">
      <c r="A49" s="1">
        <v>7</v>
      </c>
      <c r="B49" s="1" t="str">
        <f>H49</f>
        <v>觀音佛祖亭</v>
      </c>
      <c r="C49" s="1" t="s">
        <v>6</v>
      </c>
      <c r="D49" s="1" t="s">
        <v>8</v>
      </c>
      <c r="H49" s="1" t="s">
        <v>76</v>
      </c>
    </row>
    <row r="50" spans="1:8" ht="16.5">
      <c r="A50" s="1">
        <v>7</v>
      </c>
      <c r="B50" s="1" t="str">
        <f>H50</f>
        <v>觀音佛祖亭</v>
      </c>
      <c r="C50" s="1" t="s">
        <v>77</v>
      </c>
      <c r="D50" s="1" t="s">
        <v>22</v>
      </c>
      <c r="H50" s="1" t="s">
        <v>76</v>
      </c>
    </row>
    <row r="51" spans="1:8" ht="16.5">
      <c r="A51" s="1">
        <v>7</v>
      </c>
      <c r="B51" s="1" t="str">
        <f>REPLACE(H51,2,1,"∮")</f>
        <v>林∮宗 先生</v>
      </c>
      <c r="C51" s="1" t="s">
        <v>72</v>
      </c>
      <c r="D51" s="1" t="s">
        <v>71</v>
      </c>
      <c r="H51" s="1" t="s">
        <v>73</v>
      </c>
    </row>
    <row r="52" spans="1:8" ht="16.5">
      <c r="A52" s="1">
        <v>7</v>
      </c>
      <c r="B52" s="1" t="s">
        <v>74</v>
      </c>
      <c r="C52" s="1" t="s">
        <v>75</v>
      </c>
      <c r="D52" s="1" t="s">
        <v>43</v>
      </c>
      <c r="H52" s="1" t="s">
        <v>74</v>
      </c>
    </row>
    <row r="53" spans="1:8" ht="16.5">
      <c r="A53" s="1">
        <v>8</v>
      </c>
      <c r="B53" s="1" t="str">
        <f>H53</f>
        <v>安全城市股份有限公司</v>
      </c>
      <c r="C53" s="1" t="s">
        <v>80</v>
      </c>
      <c r="D53" s="1" t="s">
        <v>79</v>
      </c>
      <c r="H53" s="1" t="s">
        <v>78</v>
      </c>
    </row>
    <row r="54" spans="1:8" ht="16.5">
      <c r="A54" s="1">
        <v>8</v>
      </c>
      <c r="B54" s="1" t="str">
        <f>H54</f>
        <v>安全城市股份有限公司</v>
      </c>
      <c r="C54" s="1" t="s">
        <v>81</v>
      </c>
      <c r="D54" s="1" t="s">
        <v>82</v>
      </c>
      <c r="H54" s="1" t="s">
        <v>78</v>
      </c>
    </row>
    <row r="55" spans="1:8" ht="16.5">
      <c r="A55" s="1">
        <v>8</v>
      </c>
      <c r="B55" s="1" t="str">
        <f>H55</f>
        <v>安全城市股份有限公司</v>
      </c>
      <c r="C55" s="1" t="s">
        <v>83</v>
      </c>
      <c r="D55" s="1" t="s">
        <v>43</v>
      </c>
      <c r="H55" s="1" t="s">
        <v>78</v>
      </c>
    </row>
    <row r="56" spans="1:8" ht="16.5">
      <c r="A56" s="1">
        <v>9</v>
      </c>
      <c r="B56" s="1" t="str">
        <f>MID(H56,1,1)&amp;"∮"&amp;MID(H56,3,2)&amp;MID(H56,5,1)&amp;"∮"&amp;MID(H56,7,2)</f>
        <v>莊∮美 陳∮用</v>
      </c>
      <c r="C56" s="1" t="s">
        <v>85</v>
      </c>
      <c r="D56" s="1" t="s">
        <v>43</v>
      </c>
      <c r="H56" s="1" t="s">
        <v>84</v>
      </c>
    </row>
    <row r="57" spans="1:8" ht="16.5">
      <c r="A57" s="1">
        <v>9</v>
      </c>
      <c r="B57" s="1" t="str">
        <f>MID(H57,1,1)&amp;"∮"&amp;MID(H57,3,2)&amp;MID(H57,5,1)&amp;"∮"&amp;MID(H57,7,2)</f>
        <v>莊∮美 陳∮用</v>
      </c>
      <c r="C57" s="1" t="s">
        <v>6</v>
      </c>
      <c r="D57" s="1" t="s">
        <v>86</v>
      </c>
      <c r="G57" s="3"/>
      <c r="H57" s="1" t="s">
        <v>84</v>
      </c>
    </row>
    <row r="58" spans="1:8" ht="16.5">
      <c r="A58" s="1">
        <v>9</v>
      </c>
      <c r="B58" s="1" t="str">
        <f>MID(H58,1,1)&amp;"∮"&amp;MID(H58,3,2)&amp;MID(H58,5,1)&amp;"∮"&amp;MID(H58,7,2)</f>
        <v>莊∮美 陳∮用</v>
      </c>
      <c r="C58" s="1" t="s">
        <v>87</v>
      </c>
      <c r="D58" s="1" t="s">
        <v>88</v>
      </c>
      <c r="H58" s="1" t="s">
        <v>84</v>
      </c>
    </row>
    <row r="59" spans="1:8" ht="16.5">
      <c r="A59" s="1">
        <v>9</v>
      </c>
      <c r="B59" s="1" t="s">
        <v>89</v>
      </c>
      <c r="C59" s="1" t="s">
        <v>6</v>
      </c>
      <c r="D59" s="1" t="s">
        <v>90</v>
      </c>
      <c r="H59" s="1" t="s">
        <v>89</v>
      </c>
    </row>
    <row r="60" spans="1:8" ht="16.5">
      <c r="A60" s="1">
        <v>10</v>
      </c>
      <c r="B60" s="1" t="str">
        <f>REPLACE(H60,2,1,"∮")</f>
        <v>何∮螢</v>
      </c>
      <c r="C60" s="1" t="s">
        <v>92</v>
      </c>
      <c r="D60" s="1" t="s">
        <v>93</v>
      </c>
      <c r="H60" s="1" t="s">
        <v>91</v>
      </c>
    </row>
    <row r="61" spans="1:8" ht="16.5">
      <c r="A61" s="1">
        <v>10</v>
      </c>
      <c r="B61" s="1" t="str">
        <f>REPLACE(H61,2,1,"∮")</f>
        <v>郭∮珠</v>
      </c>
      <c r="C61" s="1" t="s">
        <v>15</v>
      </c>
      <c r="D61" s="1" t="s">
        <v>16</v>
      </c>
      <c r="H61" s="1" t="s">
        <v>14</v>
      </c>
    </row>
    <row r="62" spans="1:8" ht="16.5">
      <c r="A62" s="1">
        <v>10</v>
      </c>
      <c r="B62" s="1" t="str">
        <f>MID(H62,1,1)&amp;"∮"&amp;MID(H62,3,2)&amp;MID(H62,5,1)&amp;"∮"&amp;MID(H62,7,2)</f>
        <v>楊∮姍 楊∮琍</v>
      </c>
      <c r="C62" s="1" t="s">
        <v>125</v>
      </c>
      <c r="D62" s="1" t="s">
        <v>124</v>
      </c>
      <c r="H62" s="1" t="s">
        <v>126</v>
      </c>
    </row>
    <row r="63" spans="1:8" ht="16.5">
      <c r="A63" s="1">
        <v>10</v>
      </c>
      <c r="B63" s="1" t="s">
        <v>38</v>
      </c>
      <c r="C63" s="1" t="s">
        <v>128</v>
      </c>
      <c r="D63" s="1" t="s">
        <v>129</v>
      </c>
      <c r="H63" s="1" t="s">
        <v>127</v>
      </c>
    </row>
    <row r="64" spans="1:8" ht="16.5">
      <c r="A64" s="1">
        <v>10</v>
      </c>
      <c r="B64" s="1" t="str">
        <f>REPLACE(H64,2,1,"∮")</f>
        <v>李∮臻(紫靈宮)</v>
      </c>
      <c r="C64" s="1" t="s">
        <v>122</v>
      </c>
      <c r="D64" s="1" t="s">
        <v>123</v>
      </c>
      <c r="H64" s="1" t="s">
        <v>121</v>
      </c>
    </row>
    <row r="65" spans="1:8" ht="16.5">
      <c r="A65" s="1">
        <v>11</v>
      </c>
      <c r="B65" s="1" t="str">
        <f>REPLACE(H65,2,1,"∮")</f>
        <v>謝∮樺</v>
      </c>
      <c r="C65" s="1" t="s">
        <v>131</v>
      </c>
      <c r="D65" s="1" t="s">
        <v>132</v>
      </c>
      <c r="H65" s="1" t="s">
        <v>130</v>
      </c>
    </row>
    <row r="66" spans="1:8" ht="16.5">
      <c r="A66" s="1">
        <v>11</v>
      </c>
      <c r="B66" s="1" t="str">
        <f>REPLACE(H66,2,1,"∮")</f>
        <v>蘇∮洲</v>
      </c>
      <c r="C66" s="1" t="s">
        <v>134</v>
      </c>
      <c r="D66" s="1" t="s">
        <v>133</v>
      </c>
      <c r="H66" s="1" t="s">
        <v>135</v>
      </c>
    </row>
    <row r="67" spans="1:8" ht="16.5">
      <c r="A67" s="1">
        <v>11</v>
      </c>
      <c r="B67" s="1" t="str">
        <f>REPLACE(H67,2,2,"∮∮")</f>
        <v>謝∮∮霞</v>
      </c>
      <c r="C67" s="1" t="s">
        <v>137</v>
      </c>
      <c r="D67" s="1" t="s">
        <v>138</v>
      </c>
      <c r="H67" s="1" t="s">
        <v>136</v>
      </c>
    </row>
    <row r="68" spans="1:8" ht="16.5">
      <c r="A68" s="1">
        <v>12</v>
      </c>
      <c r="B68" s="1" t="str">
        <f aca="true" t="shared" si="1" ref="B68:B73">REPLACE(H68,2,1,"∮")</f>
        <v>林∮霆</v>
      </c>
      <c r="C68" s="1" t="s">
        <v>140</v>
      </c>
      <c r="D68" s="1" t="s">
        <v>139</v>
      </c>
      <c r="H68" s="1" t="s">
        <v>141</v>
      </c>
    </row>
    <row r="69" spans="1:8" ht="16.5">
      <c r="A69" s="1">
        <v>12</v>
      </c>
      <c r="B69" s="1" t="str">
        <f t="shared" si="1"/>
        <v>林∮霆</v>
      </c>
      <c r="C69" s="1" t="s">
        <v>142</v>
      </c>
      <c r="D69" s="1" t="s">
        <v>143</v>
      </c>
      <c r="H69" s="1" t="s">
        <v>141</v>
      </c>
    </row>
    <row r="70" spans="1:8" ht="16.5">
      <c r="A70" s="1">
        <v>12</v>
      </c>
      <c r="B70" s="1" t="str">
        <f t="shared" si="1"/>
        <v>林∮紡</v>
      </c>
      <c r="C70" s="1" t="s">
        <v>140</v>
      </c>
      <c r="D70" s="1" t="s">
        <v>144</v>
      </c>
      <c r="H70" s="1" t="s">
        <v>145</v>
      </c>
    </row>
    <row r="71" spans="1:8" ht="16.5">
      <c r="A71" s="1">
        <v>12</v>
      </c>
      <c r="B71" s="1" t="str">
        <f t="shared" si="1"/>
        <v>張∮泉</v>
      </c>
      <c r="C71" s="1" t="s">
        <v>150</v>
      </c>
      <c r="D71" s="1" t="s">
        <v>151</v>
      </c>
      <c r="H71" s="1" t="s">
        <v>149</v>
      </c>
    </row>
    <row r="72" spans="1:8" ht="16.5">
      <c r="A72" s="1">
        <v>12</v>
      </c>
      <c r="B72" s="1" t="str">
        <f t="shared" si="1"/>
        <v>王∮正</v>
      </c>
      <c r="C72" s="1" t="s">
        <v>156</v>
      </c>
      <c r="D72" s="1" t="s">
        <v>155</v>
      </c>
      <c r="H72" s="1" t="s">
        <v>157</v>
      </c>
    </row>
    <row r="73" spans="1:8" ht="16.5">
      <c r="A73" s="1">
        <v>12</v>
      </c>
      <c r="B73" s="1" t="str">
        <f t="shared" si="1"/>
        <v>王∮正</v>
      </c>
      <c r="C73" s="1" t="s">
        <v>158</v>
      </c>
      <c r="D73" s="1" t="s">
        <v>159</v>
      </c>
      <c r="H73" s="1" t="s">
        <v>157</v>
      </c>
    </row>
    <row r="74" spans="1:8" ht="16.5">
      <c r="A74" s="1">
        <v>12</v>
      </c>
      <c r="B74" s="1" t="str">
        <f>H74</f>
        <v>賜祺企業社</v>
      </c>
      <c r="C74" s="1" t="s">
        <v>150</v>
      </c>
      <c r="D74" s="1" t="s">
        <v>152</v>
      </c>
      <c r="H74" s="1" t="s">
        <v>154</v>
      </c>
    </row>
    <row r="75" spans="1:8" ht="16.5">
      <c r="A75" s="1">
        <v>12</v>
      </c>
      <c r="B75" s="1" t="str">
        <f>H75</f>
        <v>威錩室內裝潢</v>
      </c>
      <c r="C75" s="1" t="s">
        <v>150</v>
      </c>
      <c r="D75" s="1" t="s">
        <v>152</v>
      </c>
      <c r="H75" s="1" t="s">
        <v>153</v>
      </c>
    </row>
    <row r="76" spans="1:8" ht="16.5">
      <c r="A76" s="1">
        <v>12</v>
      </c>
      <c r="B76" s="1" t="str">
        <f>MID(H76,1,1)&amp;"∮"&amp;MID(H76,3,2)&amp;MID(H76,5,1)&amp;"∮"&amp;MID(H76,7,2)</f>
        <v>莊∮帆 林∮廷</v>
      </c>
      <c r="C76" s="1" t="s">
        <v>140</v>
      </c>
      <c r="D76" s="1" t="s">
        <v>147</v>
      </c>
      <c r="H76" s="1" t="s">
        <v>146</v>
      </c>
    </row>
    <row r="77" spans="1:8" ht="16.5">
      <c r="A77" s="1">
        <v>12</v>
      </c>
      <c r="B77" s="1" t="str">
        <f>MID(H77,1,1)&amp;"∮"&amp;MID(H77,3,2)&amp;MID(H77,5,1)&amp;"∮"&amp;MID(H77,7,2)</f>
        <v>莊∮帆 林∮廷</v>
      </c>
      <c r="C77" s="1" t="s">
        <v>142</v>
      </c>
      <c r="D77" s="1" t="s">
        <v>148</v>
      </c>
      <c r="H77" s="1" t="s">
        <v>146</v>
      </c>
    </row>
    <row r="78" spans="1:8" ht="16.5">
      <c r="A78" s="1">
        <v>13</v>
      </c>
      <c r="B78" s="1" t="str">
        <f>REPLACE(H78,2,1,"∮")</f>
        <v>王∮建</v>
      </c>
      <c r="C78" s="1" t="s">
        <v>164</v>
      </c>
      <c r="D78" s="1" t="s">
        <v>165</v>
      </c>
      <c r="H78" s="1" t="s">
        <v>163</v>
      </c>
    </row>
    <row r="79" spans="1:8" ht="16.5">
      <c r="A79" s="1">
        <v>13</v>
      </c>
      <c r="B79" s="1" t="str">
        <f>REPLACE(H79,2,1,"∮")</f>
        <v>王∮建</v>
      </c>
      <c r="C79" s="1" t="s">
        <v>167</v>
      </c>
      <c r="D79" s="1" t="s">
        <v>166</v>
      </c>
      <c r="H79" s="1" t="s">
        <v>163</v>
      </c>
    </row>
    <row r="80" spans="1:8" ht="16.5">
      <c r="A80" s="1">
        <v>13</v>
      </c>
      <c r="B80" s="1" t="str">
        <f>MID(H80,1,1)&amp;"∮"&amp;MID(H80,3,2)&amp;MID(H80,5,1)&amp;"∮"&amp;MID(H80,7,2)&amp;MID(H80,9,1)&amp;"∮"&amp;MID(H80,11,2)</f>
        <v>林∮如 吳∮瑜 吳∮慈</v>
      </c>
      <c r="C80" s="1" t="s">
        <v>161</v>
      </c>
      <c r="D80" s="1" t="s">
        <v>160</v>
      </c>
      <c r="H80" s="1" t="s">
        <v>162</v>
      </c>
    </row>
    <row r="81" spans="1:8" ht="16.5">
      <c r="A81" s="1">
        <v>13</v>
      </c>
      <c r="B81" s="1" t="str">
        <f>MID(H81,1,1)&amp;"∮"&amp;MID(H81,3,2)&amp;MID(H81,5,1)&amp;"∮"&amp;MID(H81,7,2)&amp;MID(H81,9,1)&amp;"∮"&amp;MID(H81,11,2)&amp;MID(H81,13,1)&amp;"∮"&amp;MID(H81,15,2)&amp;MID(H81,17,1)&amp;"∮"&amp;MID(H81,19,2)&amp;MID(H81,21,1)&amp;"∮"&amp;MID(H81,23,2)</f>
        <v>黃∮晟 黃∮津 黃∮珊 黃∮婷 陳∮嬌 黃∮淮</v>
      </c>
      <c r="C81" s="1" t="s">
        <v>158</v>
      </c>
      <c r="D81" s="1" t="s">
        <v>159</v>
      </c>
      <c r="H81" s="1" t="s">
        <v>171</v>
      </c>
    </row>
    <row r="82" spans="1:8" ht="16.5">
      <c r="A82" s="1">
        <v>13</v>
      </c>
      <c r="B82" s="1" t="s">
        <v>453</v>
      </c>
      <c r="C82" s="1" t="s">
        <v>169</v>
      </c>
      <c r="D82" s="1" t="s">
        <v>170</v>
      </c>
      <c r="H82" s="1" t="s">
        <v>168</v>
      </c>
    </row>
    <row r="83" spans="1:8" ht="16.5">
      <c r="A83" s="1">
        <v>14</v>
      </c>
      <c r="B83" s="1" t="str">
        <f>H83</f>
        <v>善心人士</v>
      </c>
      <c r="C83" s="1" t="s">
        <v>150</v>
      </c>
      <c r="D83" s="1" t="s">
        <v>174</v>
      </c>
      <c r="H83" s="1" t="s">
        <v>175</v>
      </c>
    </row>
    <row r="84" spans="1:8" ht="16.5">
      <c r="A84" s="1">
        <v>14</v>
      </c>
      <c r="B84" s="1" t="str">
        <f>MID(H84,1,1)&amp;"∮"&amp;MID(H84,3,2)&amp;MID(H84,5,1)&amp;"∮"&amp;MID(H84,7,2)</f>
        <v>許∮菖 古∮柔</v>
      </c>
      <c r="C84" s="1" t="s">
        <v>150</v>
      </c>
      <c r="D84" s="1" t="s">
        <v>173</v>
      </c>
      <c r="H84" s="1" t="s">
        <v>172</v>
      </c>
    </row>
    <row r="85" spans="1:8" ht="16.5">
      <c r="A85" s="1">
        <v>15</v>
      </c>
      <c r="B85" s="1" t="str">
        <f>REPLACE(H85,2,1,"∮")</f>
        <v>黃∮娟</v>
      </c>
      <c r="C85" s="1" t="s">
        <v>177</v>
      </c>
      <c r="D85" s="1" t="s">
        <v>178</v>
      </c>
      <c r="H85" s="1" t="s">
        <v>176</v>
      </c>
    </row>
    <row r="86" spans="1:8" ht="16.5">
      <c r="A86" s="1">
        <v>15</v>
      </c>
      <c r="B86" s="1" t="str">
        <f>REPLACE(H86,2,1,"∮")</f>
        <v>楊∮緯</v>
      </c>
      <c r="C86" s="1" t="s">
        <v>150</v>
      </c>
      <c r="D86" s="1" t="s">
        <v>180</v>
      </c>
      <c r="H86" s="1" t="s">
        <v>179</v>
      </c>
    </row>
    <row r="87" spans="1:8" ht="16.5">
      <c r="A87" s="1">
        <v>15</v>
      </c>
      <c r="B87" s="1" t="str">
        <f>REPLACE(H87,2,1,"∮")</f>
        <v>楊∮資</v>
      </c>
      <c r="C87" s="1" t="s">
        <v>150</v>
      </c>
      <c r="D87" s="1" t="s">
        <v>180</v>
      </c>
      <c r="H87" s="1" t="s">
        <v>181</v>
      </c>
    </row>
    <row r="88" spans="1:8" ht="16.5">
      <c r="A88" s="1">
        <v>15</v>
      </c>
      <c r="B88" s="1" t="str">
        <f>REPLACE(H88,2,1,"∮")</f>
        <v>林∮均</v>
      </c>
      <c r="C88" s="1" t="s">
        <v>150</v>
      </c>
      <c r="D88" s="1" t="s">
        <v>183</v>
      </c>
      <c r="H88" s="1" t="s">
        <v>182</v>
      </c>
    </row>
    <row r="89" spans="1:8" ht="16.5">
      <c r="A89" s="1">
        <v>15</v>
      </c>
      <c r="B89" s="1" t="str">
        <f>H89</f>
        <v>善心人士</v>
      </c>
      <c r="C89" s="1" t="s">
        <v>190</v>
      </c>
      <c r="D89" s="1" t="s">
        <v>189</v>
      </c>
      <c r="H89" s="1" t="s">
        <v>175</v>
      </c>
    </row>
    <row r="90" spans="1:8" ht="16.5">
      <c r="A90" s="1">
        <v>15</v>
      </c>
      <c r="B90" s="1" t="str">
        <f>MID(H90,1,1)&amp;"∮"&amp;MID(H90,3,2)&amp;MID(H90,5,1)&amp;"∮"&amp;MID(H90,7,2)&amp;MID(H90,9,1)&amp;"∮"&amp;MID(H90,11,2)&amp;MID(H90,13,1)&amp;"∮"&amp;MID(H90,15,2)</f>
        <v>王∮水 郭∮瑩 王∮元 王∮云</v>
      </c>
      <c r="C90" s="1" t="s">
        <v>150</v>
      </c>
      <c r="D90" s="1" t="s">
        <v>184</v>
      </c>
      <c r="H90" s="1" t="s">
        <v>185</v>
      </c>
    </row>
    <row r="91" spans="1:8" ht="16.5">
      <c r="A91" s="1">
        <v>15</v>
      </c>
      <c r="B91" s="1" t="str">
        <f>MID(H91,1,1)&amp;"∮"&amp;MID(H91,3,2)&amp;MID(H91,5,1)&amp;"∮"&amp;MID(H91,7,2)&amp;MID(H91,9,1)&amp;"∮"&amp;MID(H91,11,2)&amp;MID(H91,13,1)&amp;"∮"&amp;MID(H91,15,2)&amp;MID(H91,17,1)&amp;"∮"&amp;MID(H91,19,2)</f>
        <v>林∮玉 李∮華 李∮訓 李∮振 李∮宏</v>
      </c>
      <c r="C91" s="1" t="s">
        <v>187</v>
      </c>
      <c r="D91" s="1" t="s">
        <v>188</v>
      </c>
      <c r="H91" s="1" t="s">
        <v>186</v>
      </c>
    </row>
    <row r="92" spans="1:8" ht="16.5">
      <c r="A92" s="1">
        <v>16</v>
      </c>
      <c r="B92" s="1" t="str">
        <f>REPLACE(H92,2,1,"∮")</f>
        <v>謝∮星</v>
      </c>
      <c r="C92" s="1" t="s">
        <v>150</v>
      </c>
      <c r="D92" s="1" t="s">
        <v>195</v>
      </c>
      <c r="H92" s="1" t="s">
        <v>196</v>
      </c>
    </row>
    <row r="93" spans="1:8" ht="16.5">
      <c r="A93" s="1">
        <v>16</v>
      </c>
      <c r="B93" s="1" t="str">
        <f>H93</f>
        <v>彰化果菜市場</v>
      </c>
      <c r="C93" s="1" t="s">
        <v>198</v>
      </c>
      <c r="D93" s="1" t="s">
        <v>189</v>
      </c>
      <c r="H93" s="1" t="s">
        <v>197</v>
      </c>
    </row>
    <row r="94" spans="1:8" ht="16.5">
      <c r="A94" s="1">
        <v>16</v>
      </c>
      <c r="B94" s="1" t="str">
        <f>MID(H94,1,1)&amp;"∮"&amp;MID(H94,3,2)&amp;MID(H94,5,1)&amp;"∮"&amp;MID(H94,7,2)</f>
        <v>洪∮勳 劉∮月</v>
      </c>
      <c r="C94" s="1" t="s">
        <v>194</v>
      </c>
      <c r="D94" s="1" t="s">
        <v>160</v>
      </c>
      <c r="H94" s="1" t="s">
        <v>193</v>
      </c>
    </row>
    <row r="95" spans="1:8" ht="16.5">
      <c r="A95" s="1">
        <v>16</v>
      </c>
      <c r="B95" s="1" t="str">
        <f>MID(H95,1,1)&amp;"∮"&amp;MID(H95,3,2)&amp;MID(H95,5,1)&amp;"∮"&amp;MID(H95,7,2)&amp;MID(H95,9,1)&amp;"∮"&amp;MID(H95,11,2)</f>
        <v>林∮錦 林∮彤 陳∮君</v>
      </c>
      <c r="C95" s="1" t="s">
        <v>150</v>
      </c>
      <c r="D95" s="1" t="s">
        <v>192</v>
      </c>
      <c r="H95" s="1" t="s">
        <v>191</v>
      </c>
    </row>
    <row r="96" spans="1:8" ht="16.5">
      <c r="A96" s="1">
        <v>17</v>
      </c>
      <c r="B96" s="3" t="s">
        <v>200</v>
      </c>
      <c r="C96" s="1" t="s">
        <v>199</v>
      </c>
      <c r="D96" s="1" t="s">
        <v>159</v>
      </c>
      <c r="H96" s="1" t="s">
        <v>200</v>
      </c>
    </row>
    <row r="97" spans="1:8" ht="16.5">
      <c r="A97" s="1">
        <v>17</v>
      </c>
      <c r="B97" s="3" t="s">
        <v>200</v>
      </c>
      <c r="C97" s="1" t="s">
        <v>167</v>
      </c>
      <c r="D97" s="1" t="s">
        <v>189</v>
      </c>
      <c r="H97" s="1" t="s">
        <v>200</v>
      </c>
    </row>
    <row r="98" spans="1:8" ht="16.5">
      <c r="A98" s="1">
        <v>17</v>
      </c>
      <c r="B98" s="3" t="s">
        <v>200</v>
      </c>
      <c r="C98" s="1" t="s">
        <v>202</v>
      </c>
      <c r="D98" s="1" t="s">
        <v>201</v>
      </c>
      <c r="H98" s="1" t="s">
        <v>200</v>
      </c>
    </row>
    <row r="99" spans="1:8" ht="16.5">
      <c r="A99" s="1">
        <v>17</v>
      </c>
      <c r="B99" s="1" t="str">
        <f aca="true" t="shared" si="2" ref="B99:B105">REPLACE(H99,2,1,"∮")</f>
        <v>江∮臻</v>
      </c>
      <c r="C99" s="1" t="s">
        <v>150</v>
      </c>
      <c r="D99" s="1" t="s">
        <v>204</v>
      </c>
      <c r="H99" s="1" t="s">
        <v>203</v>
      </c>
    </row>
    <row r="100" spans="1:8" ht="16.5">
      <c r="A100" s="1">
        <v>17</v>
      </c>
      <c r="B100" s="1" t="str">
        <f t="shared" si="2"/>
        <v>余∮興</v>
      </c>
      <c r="C100" s="1" t="s">
        <v>150</v>
      </c>
      <c r="D100" s="1" t="s">
        <v>204</v>
      </c>
      <c r="H100" s="1" t="s">
        <v>205</v>
      </c>
    </row>
    <row r="101" spans="1:8" ht="16.5">
      <c r="A101" s="1">
        <v>17</v>
      </c>
      <c r="B101" s="1" t="str">
        <f t="shared" si="2"/>
        <v>劉∮熙</v>
      </c>
      <c r="C101" s="1" t="s">
        <v>150</v>
      </c>
      <c r="D101" s="1" t="s">
        <v>180</v>
      </c>
      <c r="H101" s="1" t="s">
        <v>210</v>
      </c>
    </row>
    <row r="102" spans="1:8" ht="16.5">
      <c r="A102" s="1">
        <v>17</v>
      </c>
      <c r="B102" s="1" t="str">
        <f t="shared" si="2"/>
        <v>黃∮霖</v>
      </c>
      <c r="C102" s="1" t="s">
        <v>150</v>
      </c>
      <c r="D102" s="1" t="s">
        <v>180</v>
      </c>
      <c r="H102" s="1" t="s">
        <v>211</v>
      </c>
    </row>
    <row r="103" spans="1:8" ht="16.5">
      <c r="A103" s="1">
        <v>17</v>
      </c>
      <c r="B103" s="1" t="str">
        <f t="shared" si="2"/>
        <v>黃∮華</v>
      </c>
      <c r="C103" s="1" t="s">
        <v>213</v>
      </c>
      <c r="D103" s="1" t="s">
        <v>214</v>
      </c>
      <c r="H103" s="1" t="s">
        <v>212</v>
      </c>
    </row>
    <row r="104" spans="1:8" ht="16.5">
      <c r="A104" s="1">
        <v>17</v>
      </c>
      <c r="B104" s="1" t="str">
        <f t="shared" si="2"/>
        <v>黃∮華</v>
      </c>
      <c r="C104" s="1" t="s">
        <v>216</v>
      </c>
      <c r="D104" s="1" t="s">
        <v>215</v>
      </c>
      <c r="H104" s="1" t="s">
        <v>212</v>
      </c>
    </row>
    <row r="105" spans="1:8" ht="16.5">
      <c r="A105" s="1">
        <v>17</v>
      </c>
      <c r="B105" s="1" t="str">
        <f t="shared" si="2"/>
        <v>黃∮華</v>
      </c>
      <c r="C105" s="1" t="s">
        <v>217</v>
      </c>
      <c r="D105" s="1" t="s">
        <v>218</v>
      </c>
      <c r="H105" s="1" t="s">
        <v>212</v>
      </c>
    </row>
    <row r="106" spans="1:8" s="2" customFormat="1" ht="16.5">
      <c r="A106" s="1">
        <v>17</v>
      </c>
      <c r="B106" s="1" t="str">
        <f>H106</f>
        <v>善心人士</v>
      </c>
      <c r="C106" s="1" t="s">
        <v>150</v>
      </c>
      <c r="D106" s="1" t="s">
        <v>180</v>
      </c>
      <c r="F106" s="1"/>
      <c r="G106"/>
      <c r="H106" s="3" t="s">
        <v>175</v>
      </c>
    </row>
    <row r="107" spans="1:8" ht="16.5">
      <c r="A107" s="1">
        <v>17</v>
      </c>
      <c r="B107" s="1" t="str">
        <f>H107</f>
        <v>彰泰國中三年十班</v>
      </c>
      <c r="C107" s="1" t="s">
        <v>207</v>
      </c>
      <c r="D107" s="1" t="s">
        <v>159</v>
      </c>
      <c r="H107" s="1" t="s">
        <v>206</v>
      </c>
    </row>
    <row r="108" spans="1:8" ht="16.5">
      <c r="A108" s="1">
        <v>17</v>
      </c>
      <c r="B108" s="1" t="s">
        <v>448</v>
      </c>
      <c r="C108" s="1" t="s">
        <v>199</v>
      </c>
      <c r="D108" s="1" t="s">
        <v>160</v>
      </c>
      <c r="H108" s="1" t="s">
        <v>208</v>
      </c>
    </row>
    <row r="109" spans="1:8" ht="16.5">
      <c r="A109" s="1">
        <v>17</v>
      </c>
      <c r="B109" s="1" t="s">
        <v>448</v>
      </c>
      <c r="C109" s="1" t="s">
        <v>209</v>
      </c>
      <c r="D109" s="1" t="s">
        <v>189</v>
      </c>
      <c r="H109" s="1" t="s">
        <v>208</v>
      </c>
    </row>
    <row r="110" spans="1:8" ht="16.5">
      <c r="A110" s="1">
        <v>18</v>
      </c>
      <c r="B110" s="1" t="str">
        <f>REPLACE(H110,2,1,"∮")</f>
        <v>惜∮</v>
      </c>
      <c r="C110" s="1" t="s">
        <v>233</v>
      </c>
      <c r="D110" s="1" t="s">
        <v>159</v>
      </c>
      <c r="H110" s="1" t="s">
        <v>234</v>
      </c>
    </row>
    <row r="111" spans="1:8" ht="16.5">
      <c r="A111" s="1">
        <v>18</v>
      </c>
      <c r="B111" s="1" t="str">
        <f>REPLACE(H111,2,1,"∮")</f>
        <v>宋∮端</v>
      </c>
      <c r="C111" s="1" t="s">
        <v>219</v>
      </c>
      <c r="D111" s="1" t="s">
        <v>189</v>
      </c>
      <c r="H111" s="1" t="s">
        <v>220</v>
      </c>
    </row>
    <row r="112" spans="1:8" ht="16.5">
      <c r="A112" s="1">
        <v>18</v>
      </c>
      <c r="B112" s="1" t="str">
        <f>REPLACE(H112,2,1,"∮")</f>
        <v>王∮玲</v>
      </c>
      <c r="C112" s="1" t="s">
        <v>222</v>
      </c>
      <c r="D112" s="1" t="s">
        <v>159</v>
      </c>
      <c r="H112" s="1" t="s">
        <v>221</v>
      </c>
    </row>
    <row r="113" spans="1:8" ht="16.5">
      <c r="A113" s="1">
        <v>18</v>
      </c>
      <c r="B113" s="1" t="str">
        <f>REPLACE(H113,2,1,"∮")</f>
        <v>洪∮鐘</v>
      </c>
      <c r="C113" s="1" t="s">
        <v>230</v>
      </c>
      <c r="D113" s="1" t="s">
        <v>229</v>
      </c>
      <c r="H113" s="1" t="s">
        <v>231</v>
      </c>
    </row>
    <row r="114" spans="1:8" ht="16.5">
      <c r="A114" s="1">
        <v>18</v>
      </c>
      <c r="B114" s="1" t="str">
        <f>MID(H114,1,1)&amp;"∮"&amp;MID(H114,3,2)&amp;MID(H114,5,1)&amp;"∮"&amp;MID(H114,7,2)</f>
        <v>粘∮碧 粘∮威</v>
      </c>
      <c r="C114" s="1" t="s">
        <v>233</v>
      </c>
      <c r="D114" s="1" t="s">
        <v>159</v>
      </c>
      <c r="H114" s="1" t="s">
        <v>232</v>
      </c>
    </row>
    <row r="115" spans="1:8" ht="16.5">
      <c r="A115" s="1">
        <v>18</v>
      </c>
      <c r="B115" s="1" t="str">
        <f>H115</f>
        <v>定億五金有限公司</v>
      </c>
      <c r="C115" s="1" t="s">
        <v>236</v>
      </c>
      <c r="D115" s="1" t="s">
        <v>159</v>
      </c>
      <c r="H115" s="1" t="s">
        <v>235</v>
      </c>
    </row>
    <row r="116" spans="1:8" ht="16.5">
      <c r="A116" s="1">
        <v>18</v>
      </c>
      <c r="B116" s="1" t="s">
        <v>450</v>
      </c>
      <c r="C116" s="1" t="s">
        <v>224</v>
      </c>
      <c r="D116" s="1" t="s">
        <v>223</v>
      </c>
      <c r="H116" s="1" t="s">
        <v>225</v>
      </c>
    </row>
    <row r="117" spans="1:8" ht="16.5">
      <c r="A117" s="1">
        <v>18</v>
      </c>
      <c r="B117" s="1" t="s">
        <v>226</v>
      </c>
      <c r="C117" s="1" t="s">
        <v>227</v>
      </c>
      <c r="D117" s="1" t="s">
        <v>228</v>
      </c>
      <c r="H117" s="1" t="s">
        <v>226</v>
      </c>
    </row>
    <row r="118" spans="1:8" ht="16.5">
      <c r="A118" s="1">
        <v>19</v>
      </c>
      <c r="B118" s="1" t="str">
        <f aca="true" t="shared" si="3" ref="B118:B130">REPLACE(H118,2,1,"∮")</f>
        <v>陳∮如</v>
      </c>
      <c r="C118" s="1" t="s">
        <v>238</v>
      </c>
      <c r="D118" s="1" t="s">
        <v>237</v>
      </c>
      <c r="H118" s="1" t="s">
        <v>239</v>
      </c>
    </row>
    <row r="119" spans="1:8" ht="16.5">
      <c r="A119" s="1">
        <v>19</v>
      </c>
      <c r="B119" s="1" t="str">
        <f t="shared" si="3"/>
        <v>何∮螢</v>
      </c>
      <c r="C119" s="1" t="s">
        <v>241</v>
      </c>
      <c r="D119" s="1" t="s">
        <v>242</v>
      </c>
      <c r="H119" s="1" t="s">
        <v>240</v>
      </c>
    </row>
    <row r="120" spans="1:8" ht="16.5">
      <c r="A120" s="1">
        <v>19</v>
      </c>
      <c r="B120" s="1" t="str">
        <f t="shared" si="3"/>
        <v>褚∮智</v>
      </c>
      <c r="C120" s="1" t="s">
        <v>150</v>
      </c>
      <c r="D120" s="1" t="s">
        <v>243</v>
      </c>
      <c r="H120" s="1" t="s">
        <v>244</v>
      </c>
    </row>
    <row r="121" spans="1:8" ht="16.5">
      <c r="A121" s="1">
        <v>19</v>
      </c>
      <c r="B121" s="1" t="str">
        <f t="shared" si="3"/>
        <v>李∮育</v>
      </c>
      <c r="C121" s="1" t="s">
        <v>150</v>
      </c>
      <c r="D121" s="1" t="s">
        <v>243</v>
      </c>
      <c r="H121" s="1" t="s">
        <v>245</v>
      </c>
    </row>
    <row r="122" spans="1:8" ht="16.5">
      <c r="A122" s="1">
        <v>19</v>
      </c>
      <c r="B122" s="1" t="str">
        <f t="shared" si="3"/>
        <v>李∮真</v>
      </c>
      <c r="C122" s="1" t="s">
        <v>150</v>
      </c>
      <c r="D122" s="1" t="s">
        <v>243</v>
      </c>
      <c r="H122" s="1" t="s">
        <v>246</v>
      </c>
    </row>
    <row r="123" spans="1:8" ht="16.5">
      <c r="A123" s="1">
        <v>19</v>
      </c>
      <c r="B123" s="1" t="str">
        <f t="shared" si="3"/>
        <v>莊∮萍</v>
      </c>
      <c r="C123" s="1" t="s">
        <v>250</v>
      </c>
      <c r="D123" s="1" t="s">
        <v>251</v>
      </c>
      <c r="H123" s="1" t="s">
        <v>249</v>
      </c>
    </row>
    <row r="124" spans="1:8" ht="16.5">
      <c r="A124" s="1">
        <v>19</v>
      </c>
      <c r="B124" s="1" t="str">
        <f t="shared" si="3"/>
        <v>莊∮萍</v>
      </c>
      <c r="C124" s="1" t="s">
        <v>253</v>
      </c>
      <c r="D124" s="1" t="s">
        <v>252</v>
      </c>
      <c r="H124" s="1" t="s">
        <v>249</v>
      </c>
    </row>
    <row r="125" spans="1:8" ht="16.5">
      <c r="A125" s="1">
        <v>19</v>
      </c>
      <c r="B125" s="1" t="str">
        <f t="shared" si="3"/>
        <v>張∮瑋</v>
      </c>
      <c r="C125" s="1" t="s">
        <v>150</v>
      </c>
      <c r="D125" s="1" t="s">
        <v>255</v>
      </c>
      <c r="H125" s="1" t="s">
        <v>254</v>
      </c>
    </row>
    <row r="126" spans="1:8" ht="16.5">
      <c r="A126" s="1">
        <v>19</v>
      </c>
      <c r="B126" s="1" t="str">
        <f t="shared" si="3"/>
        <v>郭∮榮</v>
      </c>
      <c r="C126" s="1" t="s">
        <v>150</v>
      </c>
      <c r="D126" s="1" t="s">
        <v>257</v>
      </c>
      <c r="H126" s="1" t="s">
        <v>258</v>
      </c>
    </row>
    <row r="127" spans="1:8" ht="16.5">
      <c r="A127" s="1">
        <v>19</v>
      </c>
      <c r="B127" s="1" t="str">
        <f t="shared" si="3"/>
        <v>林∮如</v>
      </c>
      <c r="C127" s="1" t="s">
        <v>262</v>
      </c>
      <c r="D127" s="1" t="s">
        <v>267</v>
      </c>
      <c r="H127" s="1" t="s">
        <v>266</v>
      </c>
    </row>
    <row r="128" spans="1:8" ht="16.5">
      <c r="A128" s="1">
        <v>19</v>
      </c>
      <c r="B128" s="1" t="str">
        <f t="shared" si="3"/>
        <v>張∮菁</v>
      </c>
      <c r="C128" s="1" t="s">
        <v>262</v>
      </c>
      <c r="D128" s="1" t="s">
        <v>267</v>
      </c>
      <c r="H128" s="1" t="s">
        <v>268</v>
      </c>
    </row>
    <row r="129" spans="1:8" ht="16.5">
      <c r="A129" s="1">
        <v>19</v>
      </c>
      <c r="B129" s="1" t="str">
        <f t="shared" si="3"/>
        <v>林∮嬌</v>
      </c>
      <c r="C129" s="1" t="s">
        <v>262</v>
      </c>
      <c r="D129" s="1" t="s">
        <v>267</v>
      </c>
      <c r="H129" s="1" t="s">
        <v>270</v>
      </c>
    </row>
    <row r="130" spans="1:8" ht="16.5">
      <c r="A130" s="1">
        <v>19</v>
      </c>
      <c r="B130" s="1" t="str">
        <f t="shared" si="3"/>
        <v>柯∮珠</v>
      </c>
      <c r="C130" s="4" t="s">
        <v>262</v>
      </c>
      <c r="D130" s="1" t="s">
        <v>267</v>
      </c>
      <c r="H130" s="1" t="s">
        <v>271</v>
      </c>
    </row>
    <row r="131" spans="1:8" ht="16.5">
      <c r="A131" s="1">
        <v>19</v>
      </c>
      <c r="B131" s="1" t="str">
        <f>MID(H131,1,1)&amp;"∮"&amp;MID(H131,3,2)&amp;MID(H131,5,1)&amp;"∮"&amp;MID(H131,7,2)</f>
        <v>陳∮誠 杜∮宣</v>
      </c>
      <c r="C131" s="1" t="s">
        <v>150</v>
      </c>
      <c r="D131" s="1" t="s">
        <v>260</v>
      </c>
      <c r="H131" s="1" t="s">
        <v>259</v>
      </c>
    </row>
    <row r="132" spans="1:8" ht="16.5">
      <c r="A132" s="1">
        <v>19</v>
      </c>
      <c r="B132" s="1" t="str">
        <f>MID(H132,1,1)&amp;"∮"&amp;MID(H132,3,2)&amp;MID(H132,5,1)&amp;"∮"&amp;MID(H132,7,2)</f>
        <v>李∮陵 李∮穎</v>
      </c>
      <c r="C132" s="1" t="s">
        <v>262</v>
      </c>
      <c r="D132" s="1" t="s">
        <v>264</v>
      </c>
      <c r="H132" s="1" t="s">
        <v>265</v>
      </c>
    </row>
    <row r="133" spans="1:8" ht="16.5">
      <c r="A133" s="1">
        <v>19</v>
      </c>
      <c r="B133" s="1" t="str">
        <f>MID(H133,1,1)&amp;"∮"&amp;MID(H133,3,2)&amp;MID(H133,5,1)&amp;"∮"&amp;MID(H133,7,2)</f>
        <v>廖∮晴 吳∮燁</v>
      </c>
      <c r="C133" s="1" t="s">
        <v>262</v>
      </c>
      <c r="D133" s="1" t="s">
        <v>264</v>
      </c>
      <c r="H133" s="1" t="s">
        <v>269</v>
      </c>
    </row>
    <row r="134" spans="1:8" ht="16.5">
      <c r="A134" s="1">
        <v>19</v>
      </c>
      <c r="B134" s="1" t="str">
        <f>H134</f>
        <v>台南市八卦龍聖功德會</v>
      </c>
      <c r="C134" s="1" t="s">
        <v>150</v>
      </c>
      <c r="D134" s="1" t="s">
        <v>247</v>
      </c>
      <c r="H134" s="1" t="s">
        <v>248</v>
      </c>
    </row>
    <row r="135" spans="1:8" ht="16.5">
      <c r="A135" s="1">
        <v>19</v>
      </c>
      <c r="B135" s="1" t="str">
        <f>MID(H135,1,1)&amp;"∮"&amp;MID(H135,3,2)&amp;MID(H135,5,1)&amp;"∮"&amp;MID(H135,7,2)&amp;MID(H135,9,1)&amp;"∮"&amp;MID(H135,11,2)&amp;MID(H135,13,1)&amp;"∮"&amp;MID(H135,15,2)</f>
        <v>謝∮穎 謝∮霖 楊∮華 謝∮龍</v>
      </c>
      <c r="C135" s="1" t="s">
        <v>150</v>
      </c>
      <c r="D135" s="1" t="s">
        <v>195</v>
      </c>
      <c r="H135" s="1" t="s">
        <v>256</v>
      </c>
    </row>
    <row r="136" spans="1:8" ht="16.5">
      <c r="A136" s="1">
        <v>19</v>
      </c>
      <c r="B136" s="1" t="str">
        <f>MID(H136,1,1)&amp;"∮"&amp;MID(H136,3,2)&amp;MID(H136,5,1)&amp;"∮"&amp;MID(H136,7,2)&amp;MID(H136,9,1)&amp;"∮"&amp;MID(H136,11,2)&amp;MID(H136,13,1)&amp;"∮"&amp;MID(H136,15,2)&amp;MID(H136,17,1)&amp;"∮"&amp;MID(H136,19,2)</f>
        <v>賴∮澤 賴∮桀 李∮宸 林∮樺 賴∮良</v>
      </c>
      <c r="C136" s="1" t="s">
        <v>262</v>
      </c>
      <c r="D136" s="1" t="s">
        <v>263</v>
      </c>
      <c r="H136" s="1" t="s">
        <v>261</v>
      </c>
    </row>
    <row r="137" spans="1:8" ht="16.5">
      <c r="A137" s="1">
        <v>20</v>
      </c>
      <c r="B137" s="1" t="str">
        <f>REPLACE(H137,2,1,"∮")</f>
        <v>張∮勻</v>
      </c>
      <c r="C137" s="1" t="s">
        <v>273</v>
      </c>
      <c r="D137" s="1" t="s">
        <v>272</v>
      </c>
      <c r="H137" s="1" t="s">
        <v>274</v>
      </c>
    </row>
    <row r="138" spans="1:8" ht="16.5">
      <c r="A138" s="1">
        <v>21</v>
      </c>
      <c r="B138" s="1" t="str">
        <f>REPLACE(H138,2,1,"∮")</f>
        <v>伍∮濱</v>
      </c>
      <c r="C138" s="1" t="s">
        <v>276</v>
      </c>
      <c r="D138" s="1" t="s">
        <v>277</v>
      </c>
      <c r="H138" s="1" t="s">
        <v>275</v>
      </c>
    </row>
    <row r="139" spans="1:8" ht="16.5">
      <c r="A139" s="1">
        <v>21</v>
      </c>
      <c r="B139" s="1" t="str">
        <f>REPLACE(H139,2,1,"∮")</f>
        <v>施∮洲</v>
      </c>
      <c r="C139" s="1" t="s">
        <v>279</v>
      </c>
      <c r="D139" s="1" t="s">
        <v>280</v>
      </c>
      <c r="H139" s="1" t="s">
        <v>278</v>
      </c>
    </row>
    <row r="140" spans="1:8" ht="16.5">
      <c r="A140" s="1">
        <v>21</v>
      </c>
      <c r="B140" s="1" t="str">
        <f>MID(H140,1,1)&amp;"∮"&amp;MID(H140,3,2)&amp;MID(H140,5,1)&amp;"∮"&amp;MID(H140,7,2)</f>
        <v>顏∮芳 陳∮憲</v>
      </c>
      <c r="C140" s="1" t="s">
        <v>282</v>
      </c>
      <c r="D140" s="1" t="s">
        <v>283</v>
      </c>
      <c r="H140" s="1" t="s">
        <v>281</v>
      </c>
    </row>
    <row r="141" spans="1:8" ht="16.5">
      <c r="A141" s="1">
        <v>22</v>
      </c>
      <c r="B141" s="1" t="str">
        <f>REPLACE(H141,2,1,"∮")</f>
        <v>林∮雄</v>
      </c>
      <c r="C141" s="1" t="s">
        <v>282</v>
      </c>
      <c r="D141" s="1" t="s">
        <v>284</v>
      </c>
      <c r="H141" s="1" t="s">
        <v>285</v>
      </c>
    </row>
    <row r="142" spans="1:8" ht="16.5">
      <c r="A142" s="1">
        <v>22</v>
      </c>
      <c r="B142" s="1" t="str">
        <f>H142</f>
        <v>新技專業髮型美容</v>
      </c>
      <c r="C142" s="1" t="s">
        <v>287</v>
      </c>
      <c r="D142" s="1" t="s">
        <v>288</v>
      </c>
      <c r="H142" s="1" t="s">
        <v>286</v>
      </c>
    </row>
    <row r="143" spans="1:8" ht="16.5">
      <c r="A143" s="1">
        <v>22</v>
      </c>
      <c r="B143" s="1" t="s">
        <v>291</v>
      </c>
      <c r="C143" s="1" t="s">
        <v>290</v>
      </c>
      <c r="D143" s="1" t="s">
        <v>289</v>
      </c>
      <c r="H143" s="1" t="s">
        <v>291</v>
      </c>
    </row>
    <row r="144" spans="1:8" ht="16.5">
      <c r="A144" s="1">
        <v>23</v>
      </c>
      <c r="B144" s="1" t="str">
        <f aca="true" t="shared" si="4" ref="B144:B149">REPLACE(H144,2,1,"∮")</f>
        <v>何∮瑩</v>
      </c>
      <c r="C144" s="1" t="s">
        <v>295</v>
      </c>
      <c r="D144" s="1" t="s">
        <v>294</v>
      </c>
      <c r="H144" s="1" t="s">
        <v>296</v>
      </c>
    </row>
    <row r="145" spans="1:8" ht="16.5">
      <c r="A145" s="1">
        <v>23</v>
      </c>
      <c r="B145" s="1" t="str">
        <f t="shared" si="4"/>
        <v>黃∮祐</v>
      </c>
      <c r="C145" s="1" t="s">
        <v>298</v>
      </c>
      <c r="D145" s="1" t="s">
        <v>299</v>
      </c>
      <c r="H145" s="1" t="s">
        <v>297</v>
      </c>
    </row>
    <row r="146" spans="1:8" ht="16.5">
      <c r="A146" s="1">
        <v>23</v>
      </c>
      <c r="B146" s="1" t="str">
        <f t="shared" si="4"/>
        <v>施∮洲</v>
      </c>
      <c r="C146" s="1" t="s">
        <v>301</v>
      </c>
      <c r="D146" s="1" t="s">
        <v>300</v>
      </c>
      <c r="H146" s="1" t="s">
        <v>302</v>
      </c>
    </row>
    <row r="147" spans="1:8" ht="16.5">
      <c r="A147" s="1">
        <v>23</v>
      </c>
      <c r="B147" s="1" t="str">
        <f t="shared" si="4"/>
        <v>洪∮鐘</v>
      </c>
      <c r="C147" s="1" t="s">
        <v>304</v>
      </c>
      <c r="D147" s="1" t="s">
        <v>305</v>
      </c>
      <c r="H147" s="1" t="s">
        <v>303</v>
      </c>
    </row>
    <row r="148" spans="1:8" ht="16.5">
      <c r="A148" s="1">
        <v>23</v>
      </c>
      <c r="B148" s="1" t="str">
        <f t="shared" si="4"/>
        <v>柯∮婷</v>
      </c>
      <c r="C148" s="1" t="s">
        <v>307</v>
      </c>
      <c r="D148" s="1" t="s">
        <v>308</v>
      </c>
      <c r="H148" s="1" t="s">
        <v>306</v>
      </c>
    </row>
    <row r="149" spans="1:8" ht="16.5">
      <c r="A149" s="1">
        <v>23</v>
      </c>
      <c r="B149" s="1" t="str">
        <f t="shared" si="4"/>
        <v>柯∮婷</v>
      </c>
      <c r="C149" s="1" t="s">
        <v>310</v>
      </c>
      <c r="D149" s="1" t="s">
        <v>309</v>
      </c>
      <c r="H149" s="1" t="s">
        <v>306</v>
      </c>
    </row>
    <row r="150" spans="1:8" ht="16.5">
      <c r="A150" s="1">
        <v>23</v>
      </c>
      <c r="B150" s="1" t="str">
        <f>H150</f>
        <v>以山青果行</v>
      </c>
      <c r="C150" s="1" t="s">
        <v>293</v>
      </c>
      <c r="D150" s="1" t="s">
        <v>288</v>
      </c>
      <c r="H150" s="1" t="s">
        <v>292</v>
      </c>
    </row>
    <row r="151" spans="1:8" ht="16.5">
      <c r="A151" s="1">
        <v>24</v>
      </c>
      <c r="B151" s="3" t="s">
        <v>200</v>
      </c>
      <c r="C151" s="1" t="s">
        <v>312</v>
      </c>
      <c r="D151" s="1" t="s">
        <v>313</v>
      </c>
      <c r="H151" s="1" t="s">
        <v>311</v>
      </c>
    </row>
    <row r="152" spans="1:8" ht="16.5">
      <c r="A152" s="3">
        <v>24</v>
      </c>
      <c r="B152" s="1" t="str">
        <f>REPLACE(H152,2,1,"∮")</f>
        <v>謝∮星</v>
      </c>
      <c r="C152" s="1" t="s">
        <v>282</v>
      </c>
      <c r="D152" s="1" t="s">
        <v>283</v>
      </c>
      <c r="E152" s="3"/>
      <c r="H152" s="1" t="s">
        <v>319</v>
      </c>
    </row>
    <row r="153" spans="1:8" ht="16.5">
      <c r="A153" s="1">
        <v>24</v>
      </c>
      <c r="B153" s="1" t="str">
        <f>REPLACE(H153,2,1,"∮")</f>
        <v>林∮慧</v>
      </c>
      <c r="C153" s="1" t="s">
        <v>320</v>
      </c>
      <c r="D153" s="1" t="s">
        <v>313</v>
      </c>
      <c r="H153" s="1" t="s">
        <v>321</v>
      </c>
    </row>
    <row r="154" spans="1:8" s="3" customFormat="1" ht="16.5">
      <c r="A154" s="1">
        <v>24</v>
      </c>
      <c r="B154" s="1" t="str">
        <f>REPLACE(H154,2,1,"∮")</f>
        <v>陳∮芳</v>
      </c>
      <c r="C154" s="1" t="s">
        <v>323</v>
      </c>
      <c r="D154" s="1" t="s">
        <v>313</v>
      </c>
      <c r="E154" s="1"/>
      <c r="F154" s="1"/>
      <c r="G154"/>
      <c r="H154" s="1" t="s">
        <v>322</v>
      </c>
    </row>
    <row r="155" spans="1:8" ht="16.5">
      <c r="A155" s="1">
        <v>24</v>
      </c>
      <c r="B155" s="1" t="str">
        <f>H155</f>
        <v>博森紙業股份有限公司</v>
      </c>
      <c r="C155" s="1" t="s">
        <v>317</v>
      </c>
      <c r="D155" s="1" t="s">
        <v>318</v>
      </c>
      <c r="H155" s="4" t="s">
        <v>316</v>
      </c>
    </row>
    <row r="156" spans="1:8" ht="16.5">
      <c r="A156" s="1">
        <v>24</v>
      </c>
      <c r="B156" s="1" t="str">
        <f>MID(H156,1,1)&amp;"∮"&amp;MID(H156,3,2)&amp;MID(H156,5,1)&amp;"∮"&amp;MID(H156,7,2)&amp;MID(H156,9,1)&amp;"∮"&amp;MID(H156,11,2)</f>
        <v>劉∮良 林∮美 劉∮閔</v>
      </c>
      <c r="C156" s="1" t="s">
        <v>282</v>
      </c>
      <c r="D156" s="1" t="s">
        <v>314</v>
      </c>
      <c r="H156" s="1" t="s">
        <v>315</v>
      </c>
    </row>
    <row r="157" spans="1:8" ht="16.5">
      <c r="A157" s="1">
        <v>25</v>
      </c>
      <c r="B157" s="1" t="str">
        <f>H157</f>
        <v>無極廣天宮</v>
      </c>
      <c r="C157" s="1" t="s">
        <v>312</v>
      </c>
      <c r="D157" s="1" t="s">
        <v>313</v>
      </c>
      <c r="H157" s="1" t="s">
        <v>324</v>
      </c>
    </row>
    <row r="158" spans="1:8" ht="16.5">
      <c r="A158" s="1">
        <v>26</v>
      </c>
      <c r="B158" s="1" t="str">
        <f aca="true" t="shared" si="5" ref="B158:B165">REPLACE(H158,2,1,"∮")</f>
        <v>林∮德</v>
      </c>
      <c r="C158" s="1" t="s">
        <v>329</v>
      </c>
      <c r="D158" s="1" t="s">
        <v>330</v>
      </c>
      <c r="H158" s="1" t="s">
        <v>328</v>
      </c>
    </row>
    <row r="159" spans="1:8" ht="16.5">
      <c r="A159" s="1">
        <v>26</v>
      </c>
      <c r="B159" s="1" t="str">
        <f t="shared" si="5"/>
        <v>詹∮絜</v>
      </c>
      <c r="C159" s="1" t="s">
        <v>334</v>
      </c>
      <c r="D159" s="1" t="s">
        <v>313</v>
      </c>
      <c r="H159" s="1" t="s">
        <v>333</v>
      </c>
    </row>
    <row r="160" spans="1:8" ht="16.5">
      <c r="A160" s="1">
        <v>26</v>
      </c>
      <c r="B160" s="1" t="str">
        <f t="shared" si="5"/>
        <v>林∮樺</v>
      </c>
      <c r="C160" s="1" t="s">
        <v>334</v>
      </c>
      <c r="D160" s="1" t="s">
        <v>313</v>
      </c>
      <c r="H160" s="1" t="s">
        <v>335</v>
      </c>
    </row>
    <row r="161" spans="1:8" ht="16.5">
      <c r="A161" s="1">
        <v>26</v>
      </c>
      <c r="B161" s="1" t="str">
        <f t="shared" si="5"/>
        <v>張∮榕</v>
      </c>
      <c r="C161" s="1" t="s">
        <v>334</v>
      </c>
      <c r="D161" s="1" t="s">
        <v>313</v>
      </c>
      <c r="H161" s="1" t="s">
        <v>336</v>
      </c>
    </row>
    <row r="162" spans="1:8" ht="16.5">
      <c r="A162" s="1">
        <v>26</v>
      </c>
      <c r="B162" s="1" t="str">
        <f t="shared" si="5"/>
        <v>邱∮義</v>
      </c>
      <c r="C162" s="1" t="s">
        <v>334</v>
      </c>
      <c r="D162" s="1" t="s">
        <v>313</v>
      </c>
      <c r="H162" s="1" t="s">
        <v>337</v>
      </c>
    </row>
    <row r="163" spans="1:8" ht="16.5">
      <c r="A163" s="1">
        <v>26</v>
      </c>
      <c r="B163" s="1" t="str">
        <f t="shared" si="5"/>
        <v>方∮信</v>
      </c>
      <c r="C163" s="1" t="s">
        <v>334</v>
      </c>
      <c r="D163" s="1" t="s">
        <v>313</v>
      </c>
      <c r="H163" s="1" t="s">
        <v>338</v>
      </c>
    </row>
    <row r="164" spans="1:8" ht="16.5">
      <c r="A164" s="1">
        <v>26</v>
      </c>
      <c r="B164" s="1" t="str">
        <f t="shared" si="5"/>
        <v>王∮丞</v>
      </c>
      <c r="C164" s="1" t="s">
        <v>334</v>
      </c>
      <c r="D164" s="1" t="s">
        <v>313</v>
      </c>
      <c r="H164" s="1" t="s">
        <v>339</v>
      </c>
    </row>
    <row r="165" spans="1:8" ht="16.5">
      <c r="A165" s="1">
        <v>26</v>
      </c>
      <c r="B165" s="1" t="str">
        <f t="shared" si="5"/>
        <v>陳∮綿</v>
      </c>
      <c r="C165" s="1" t="s">
        <v>334</v>
      </c>
      <c r="D165" s="1" t="s">
        <v>313</v>
      </c>
      <c r="H165" s="1" t="s">
        <v>340</v>
      </c>
    </row>
    <row r="166" spans="1:8" ht="16.5">
      <c r="A166" s="1">
        <v>26</v>
      </c>
      <c r="B166" s="1" t="str">
        <f>MID(H166,1,1)&amp;"∮"&amp;MID(H166,3,2)&amp;MID(H166,5,1)&amp;"∮"&amp;MID(H166,7,2)</f>
        <v>邱∮雯 徐∮興</v>
      </c>
      <c r="C166" s="1" t="s">
        <v>326</v>
      </c>
      <c r="D166" s="1" t="s">
        <v>299</v>
      </c>
      <c r="H166" s="1" t="s">
        <v>325</v>
      </c>
    </row>
    <row r="167" spans="1:8" ht="16.5">
      <c r="A167" s="1">
        <v>26</v>
      </c>
      <c r="B167" s="1" t="str">
        <f>MID(H167,1,1)&amp;"∮"&amp;MID(H167,3,2)&amp;MID(H167,5,1)&amp;"∮"&amp;MID(H167,7,2)</f>
        <v>邱∮雯 徐∮興</v>
      </c>
      <c r="C167" s="1" t="s">
        <v>327</v>
      </c>
      <c r="D167" s="1" t="s">
        <v>289</v>
      </c>
      <c r="H167" s="1" t="s">
        <v>325</v>
      </c>
    </row>
    <row r="168" spans="1:8" ht="16.5">
      <c r="A168" s="1">
        <v>26</v>
      </c>
      <c r="B168" s="1" t="s">
        <v>445</v>
      </c>
      <c r="C168" s="1" t="s">
        <v>282</v>
      </c>
      <c r="D168" s="1" t="s">
        <v>331</v>
      </c>
      <c r="H168" s="1" t="s">
        <v>332</v>
      </c>
    </row>
    <row r="169" spans="1:8" ht="16.5">
      <c r="A169" s="1">
        <v>27</v>
      </c>
      <c r="B169" s="1" t="str">
        <f aca="true" t="shared" si="6" ref="B169:B175">REPLACE(H169,2,1,"∮")</f>
        <v>何∮螢</v>
      </c>
      <c r="C169" s="1" t="s">
        <v>293</v>
      </c>
      <c r="D169" s="1" t="s">
        <v>289</v>
      </c>
      <c r="H169" s="1" t="s">
        <v>341</v>
      </c>
    </row>
    <row r="170" spans="1:8" ht="16.5">
      <c r="A170" s="1">
        <v>27</v>
      </c>
      <c r="B170" s="1" t="str">
        <f t="shared" si="6"/>
        <v>陳∮伊</v>
      </c>
      <c r="C170" s="1" t="s">
        <v>348</v>
      </c>
      <c r="D170" s="1" t="s">
        <v>349</v>
      </c>
      <c r="H170" s="1" t="s">
        <v>347</v>
      </c>
    </row>
    <row r="171" spans="1:8" ht="16.5">
      <c r="A171" s="1">
        <v>27</v>
      </c>
      <c r="B171" s="1" t="str">
        <f t="shared" si="6"/>
        <v>賴∮廷</v>
      </c>
      <c r="C171" s="1" t="s">
        <v>348</v>
      </c>
      <c r="D171" s="1" t="s">
        <v>350</v>
      </c>
      <c r="H171" s="1" t="s">
        <v>351</v>
      </c>
    </row>
    <row r="172" spans="1:8" ht="16.5">
      <c r="A172" s="1">
        <v>27</v>
      </c>
      <c r="B172" s="1" t="str">
        <f t="shared" si="6"/>
        <v>許∮乙</v>
      </c>
      <c r="C172" s="1" t="s">
        <v>348</v>
      </c>
      <c r="D172" s="1" t="s">
        <v>353</v>
      </c>
      <c r="H172" s="1" t="s">
        <v>352</v>
      </c>
    </row>
    <row r="173" spans="1:8" ht="16.5">
      <c r="A173" s="1">
        <v>27</v>
      </c>
      <c r="B173" s="1" t="str">
        <f t="shared" si="6"/>
        <v>陳∮妮</v>
      </c>
      <c r="C173" s="1" t="s">
        <v>348</v>
      </c>
      <c r="D173" s="1" t="s">
        <v>355</v>
      </c>
      <c r="H173" s="1" t="s">
        <v>354</v>
      </c>
    </row>
    <row r="174" spans="1:8" ht="16.5">
      <c r="A174" s="1">
        <v>27</v>
      </c>
      <c r="B174" s="1" t="str">
        <f t="shared" si="6"/>
        <v>元∮觀</v>
      </c>
      <c r="C174" s="1" t="s">
        <v>357</v>
      </c>
      <c r="D174" s="1" t="s">
        <v>356</v>
      </c>
      <c r="H174" s="1" t="s">
        <v>358</v>
      </c>
    </row>
    <row r="175" spans="1:8" ht="16.5">
      <c r="A175" s="1">
        <v>27</v>
      </c>
      <c r="B175" s="1" t="str">
        <f t="shared" si="6"/>
        <v>元∮觀</v>
      </c>
      <c r="C175" s="1" t="s">
        <v>359</v>
      </c>
      <c r="D175" s="1" t="s">
        <v>360</v>
      </c>
      <c r="H175" s="1" t="s">
        <v>358</v>
      </c>
    </row>
    <row r="176" spans="1:8" ht="16.5">
      <c r="A176" s="1">
        <v>27</v>
      </c>
      <c r="B176" s="1" t="s">
        <v>447</v>
      </c>
      <c r="C176" s="1" t="s">
        <v>345</v>
      </c>
      <c r="D176" s="1" t="s">
        <v>313</v>
      </c>
      <c r="H176" s="1" t="s">
        <v>346</v>
      </c>
    </row>
    <row r="177" spans="1:8" ht="16.5">
      <c r="A177" s="1">
        <v>27</v>
      </c>
      <c r="B177" s="1" t="str">
        <f>H177</f>
        <v>台灣省慈音愛心慈善會</v>
      </c>
      <c r="C177" s="1" t="s">
        <v>343</v>
      </c>
      <c r="D177" s="1" t="s">
        <v>344</v>
      </c>
      <c r="H177" s="1" t="s">
        <v>342</v>
      </c>
    </row>
    <row r="178" spans="1:8" ht="16.5">
      <c r="A178" s="1">
        <v>28</v>
      </c>
      <c r="B178" s="1" t="str">
        <f aca="true" t="shared" si="7" ref="B178:B191">REPLACE(H178,2,1,"∮")</f>
        <v>楊∮資</v>
      </c>
      <c r="C178" s="1" t="s">
        <v>348</v>
      </c>
      <c r="D178" s="1" t="s">
        <v>353</v>
      </c>
      <c r="H178" s="1" t="s">
        <v>362</v>
      </c>
    </row>
    <row r="179" spans="1:8" ht="16.5">
      <c r="A179" s="1">
        <v>28</v>
      </c>
      <c r="B179" s="1" t="str">
        <f t="shared" si="7"/>
        <v>施∮鼎</v>
      </c>
      <c r="C179" s="1" t="s">
        <v>364</v>
      </c>
      <c r="D179" s="1" t="s">
        <v>366</v>
      </c>
      <c r="H179" s="1" t="s">
        <v>367</v>
      </c>
    </row>
    <row r="180" spans="1:8" ht="16.5">
      <c r="A180" s="1">
        <v>28</v>
      </c>
      <c r="B180" s="1" t="str">
        <f t="shared" si="7"/>
        <v>林∮芬</v>
      </c>
      <c r="C180" s="1" t="s">
        <v>364</v>
      </c>
      <c r="D180" s="1" t="s">
        <v>369</v>
      </c>
      <c r="H180" s="3" t="s">
        <v>368</v>
      </c>
    </row>
    <row r="181" spans="1:8" ht="16.5">
      <c r="A181" s="1">
        <v>28</v>
      </c>
      <c r="B181" s="1" t="str">
        <f t="shared" si="7"/>
        <v>蔡∮庭</v>
      </c>
      <c r="C181" s="1" t="s">
        <v>364</v>
      </c>
      <c r="D181" s="1" t="s">
        <v>369</v>
      </c>
      <c r="H181" s="1" t="s">
        <v>370</v>
      </c>
    </row>
    <row r="182" spans="1:8" ht="16.5">
      <c r="A182" s="1">
        <v>28</v>
      </c>
      <c r="B182" s="1" t="str">
        <f t="shared" si="7"/>
        <v>林∮臻</v>
      </c>
      <c r="C182" s="1" t="s">
        <v>364</v>
      </c>
      <c r="D182" s="1" t="s">
        <v>369</v>
      </c>
      <c r="H182" s="1" t="s">
        <v>371</v>
      </c>
    </row>
    <row r="183" spans="1:8" ht="16.5">
      <c r="A183" s="1">
        <v>28</v>
      </c>
      <c r="B183" s="1" t="str">
        <f t="shared" si="7"/>
        <v>蔣∮雄</v>
      </c>
      <c r="C183" s="1" t="s">
        <v>364</v>
      </c>
      <c r="D183" s="1" t="s">
        <v>369</v>
      </c>
      <c r="H183" s="1" t="s">
        <v>372</v>
      </c>
    </row>
    <row r="184" spans="1:8" ht="16.5">
      <c r="A184" s="1">
        <v>28</v>
      </c>
      <c r="B184" s="1" t="str">
        <f t="shared" si="7"/>
        <v>謝∮彰</v>
      </c>
      <c r="C184" s="1" t="s">
        <v>364</v>
      </c>
      <c r="D184" s="1" t="s">
        <v>365</v>
      </c>
      <c r="H184" s="1" t="s">
        <v>373</v>
      </c>
    </row>
    <row r="185" spans="1:8" ht="16.5">
      <c r="A185" s="1">
        <v>28</v>
      </c>
      <c r="B185" s="1" t="str">
        <f t="shared" si="7"/>
        <v>李∮裕</v>
      </c>
      <c r="C185" s="1" t="s">
        <v>364</v>
      </c>
      <c r="D185" s="1" t="s">
        <v>365</v>
      </c>
      <c r="G185" s="2"/>
      <c r="H185" s="1" t="s">
        <v>374</v>
      </c>
    </row>
    <row r="186" spans="1:8" ht="16.5">
      <c r="A186" s="1">
        <v>28</v>
      </c>
      <c r="B186" s="1" t="str">
        <f t="shared" si="7"/>
        <v>鄭∮齡</v>
      </c>
      <c r="C186" s="1" t="s">
        <v>364</v>
      </c>
      <c r="D186" s="1" t="s">
        <v>365</v>
      </c>
      <c r="H186" s="1" t="s">
        <v>375</v>
      </c>
    </row>
    <row r="187" spans="1:8" ht="16.5">
      <c r="A187" s="1">
        <v>28</v>
      </c>
      <c r="B187" s="1" t="str">
        <f t="shared" si="7"/>
        <v>楊∮緯</v>
      </c>
      <c r="C187" s="1" t="s">
        <v>364</v>
      </c>
      <c r="D187" s="1" t="s">
        <v>378</v>
      </c>
      <c r="H187" s="1" t="s">
        <v>377</v>
      </c>
    </row>
    <row r="188" spans="1:8" ht="16.5">
      <c r="A188" s="1">
        <v>28</v>
      </c>
      <c r="B188" s="1" t="str">
        <f t="shared" si="7"/>
        <v>魏∮明</v>
      </c>
      <c r="C188" s="1" t="s">
        <v>364</v>
      </c>
      <c r="D188" s="1" t="s">
        <v>365</v>
      </c>
      <c r="H188" s="1" t="s">
        <v>380</v>
      </c>
    </row>
    <row r="189" spans="1:8" ht="16.5">
      <c r="A189" s="1">
        <v>28</v>
      </c>
      <c r="B189" s="1" t="str">
        <f t="shared" si="7"/>
        <v>陳∮源</v>
      </c>
      <c r="C189" s="1" t="s">
        <v>364</v>
      </c>
      <c r="D189" s="1" t="s">
        <v>365</v>
      </c>
      <c r="H189" s="1" t="s">
        <v>383</v>
      </c>
    </row>
    <row r="190" spans="1:8" ht="16.5">
      <c r="A190" s="1">
        <v>28</v>
      </c>
      <c r="B190" s="1" t="str">
        <f t="shared" si="7"/>
        <v>張∮敦</v>
      </c>
      <c r="C190" s="1" t="s">
        <v>364</v>
      </c>
      <c r="D190" s="1" t="s">
        <v>369</v>
      </c>
      <c r="H190" s="1" t="s">
        <v>388</v>
      </c>
    </row>
    <row r="191" spans="1:8" ht="16.5">
      <c r="A191" s="1">
        <v>28</v>
      </c>
      <c r="B191" s="1" t="str">
        <f t="shared" si="7"/>
        <v>林∮國</v>
      </c>
      <c r="C191" s="1" t="s">
        <v>364</v>
      </c>
      <c r="D191" s="1" t="s">
        <v>365</v>
      </c>
      <c r="H191" s="1" t="s">
        <v>389</v>
      </c>
    </row>
    <row r="192" spans="1:8" ht="16.5">
      <c r="A192" s="1">
        <v>28</v>
      </c>
      <c r="B192" s="1" t="str">
        <f aca="true" t="shared" si="8" ref="B192:B199">MID(H192,1,1)&amp;"∮"&amp;MID(H192,3,2)&amp;MID(H192,5,1)&amp;"∮"&amp;MID(H192,7,2)</f>
        <v>王∮丞 李∮霏</v>
      </c>
      <c r="C192" s="1" t="s">
        <v>348</v>
      </c>
      <c r="D192" s="1" t="s">
        <v>353</v>
      </c>
      <c r="H192" s="1" t="s">
        <v>361</v>
      </c>
    </row>
    <row r="193" spans="1:8" ht="16.5">
      <c r="A193" s="1">
        <v>28</v>
      </c>
      <c r="B193" s="1" t="str">
        <f t="shared" si="8"/>
        <v>林∮雄 鄭∮惠</v>
      </c>
      <c r="C193" s="1" t="s">
        <v>364</v>
      </c>
      <c r="D193" s="1" t="s">
        <v>365</v>
      </c>
      <c r="H193" s="1" t="s">
        <v>376</v>
      </c>
    </row>
    <row r="194" spans="1:8" ht="16.5">
      <c r="A194" s="1">
        <v>28</v>
      </c>
      <c r="B194" s="1" t="str">
        <f t="shared" si="8"/>
        <v>林∮蓁 林∮凱</v>
      </c>
      <c r="C194" s="1" t="s">
        <v>364</v>
      </c>
      <c r="D194" s="1" t="s">
        <v>365</v>
      </c>
      <c r="H194" s="1" t="s">
        <v>379</v>
      </c>
    </row>
    <row r="195" spans="1:8" ht="16.5">
      <c r="A195" s="1">
        <v>28</v>
      </c>
      <c r="B195" s="1" t="str">
        <f t="shared" si="8"/>
        <v>蔡∮國 葉∮松</v>
      </c>
      <c r="C195" s="1" t="s">
        <v>364</v>
      </c>
      <c r="D195" s="1" t="s">
        <v>365</v>
      </c>
      <c r="H195" s="1" t="s">
        <v>381</v>
      </c>
    </row>
    <row r="196" spans="1:8" ht="16.5">
      <c r="A196" s="1">
        <v>28</v>
      </c>
      <c r="B196" s="1" t="str">
        <f t="shared" si="8"/>
        <v>廖∮瑋 林∮芳</v>
      </c>
      <c r="C196" s="1" t="s">
        <v>364</v>
      </c>
      <c r="D196" s="1" t="s">
        <v>365</v>
      </c>
      <c r="H196" s="1" t="s">
        <v>384</v>
      </c>
    </row>
    <row r="197" spans="1:8" ht="16.5">
      <c r="A197" s="1">
        <v>28</v>
      </c>
      <c r="B197" s="1" t="str">
        <f t="shared" si="8"/>
        <v>許∮興 李∮敏</v>
      </c>
      <c r="C197" s="1" t="s">
        <v>364</v>
      </c>
      <c r="D197" s="1" t="s">
        <v>369</v>
      </c>
      <c r="H197" s="1" t="s">
        <v>385</v>
      </c>
    </row>
    <row r="198" spans="1:8" ht="16.5">
      <c r="A198" s="1">
        <v>28</v>
      </c>
      <c r="B198" s="1" t="str">
        <f t="shared" si="8"/>
        <v>許∮銘 許∮茜</v>
      </c>
      <c r="C198" s="1" t="s">
        <v>364</v>
      </c>
      <c r="D198" s="1" t="s">
        <v>369</v>
      </c>
      <c r="H198" s="1" t="s">
        <v>386</v>
      </c>
    </row>
    <row r="199" spans="1:8" ht="16.5">
      <c r="A199" s="1">
        <v>28</v>
      </c>
      <c r="B199" s="1" t="str">
        <f t="shared" si="8"/>
        <v>李∮旺 李∮謙</v>
      </c>
      <c r="C199" s="1" t="s">
        <v>364</v>
      </c>
      <c r="D199" s="1" t="s">
        <v>369</v>
      </c>
      <c r="H199" s="1" t="s">
        <v>387</v>
      </c>
    </row>
    <row r="200" spans="1:8" ht="16.5">
      <c r="A200" s="1">
        <v>28</v>
      </c>
      <c r="B200" s="1" t="s">
        <v>446</v>
      </c>
      <c r="C200" s="1" t="s">
        <v>364</v>
      </c>
      <c r="D200" s="1" t="s">
        <v>365</v>
      </c>
      <c r="H200" s="1" t="s">
        <v>382</v>
      </c>
    </row>
    <row r="201" spans="1:8" ht="16.5">
      <c r="A201" s="1">
        <v>28</v>
      </c>
      <c r="B201" s="1" t="str">
        <f>H201</f>
        <v>聯慶不動產開發有限公司</v>
      </c>
      <c r="C201" s="1" t="s">
        <v>364</v>
      </c>
      <c r="D201" s="1" t="s">
        <v>365</v>
      </c>
      <c r="H201" s="1" t="s">
        <v>363</v>
      </c>
    </row>
    <row r="202" spans="1:8" ht="16.5">
      <c r="A202" s="1">
        <v>29</v>
      </c>
      <c r="B202" s="1" t="str">
        <f>REPLACE(H202,2,1,"∮")</f>
        <v>宥∮</v>
      </c>
      <c r="C202" s="1" t="s">
        <v>364</v>
      </c>
      <c r="D202" s="1" t="s">
        <v>391</v>
      </c>
      <c r="H202" s="1" t="s">
        <v>392</v>
      </c>
    </row>
    <row r="203" spans="1:8" ht="16.5">
      <c r="A203" s="1">
        <v>29</v>
      </c>
      <c r="B203" s="1" t="s">
        <v>393</v>
      </c>
      <c r="C203" s="1" t="s">
        <v>364</v>
      </c>
      <c r="D203" s="1" t="s">
        <v>394</v>
      </c>
      <c r="H203" s="1" t="s">
        <v>393</v>
      </c>
    </row>
    <row r="204" spans="1:8" ht="16.5">
      <c r="A204" s="1">
        <v>29</v>
      </c>
      <c r="B204" s="1" t="str">
        <f>REPLACE(H204,2,1,"∮")</f>
        <v>巫∮蘭</v>
      </c>
      <c r="C204" s="1" t="s">
        <v>364</v>
      </c>
      <c r="D204" s="1" t="s">
        <v>401</v>
      </c>
      <c r="H204" s="1" t="s">
        <v>400</v>
      </c>
    </row>
    <row r="205" spans="1:8" ht="16.5">
      <c r="A205" s="1">
        <v>29</v>
      </c>
      <c r="B205" s="1" t="str">
        <f>H205</f>
        <v>景鎮青果行</v>
      </c>
      <c r="C205" s="1" t="s">
        <v>396</v>
      </c>
      <c r="D205" s="1" t="s">
        <v>397</v>
      </c>
      <c r="H205" s="1" t="s">
        <v>395</v>
      </c>
    </row>
    <row r="206" spans="1:8" ht="16.5">
      <c r="A206" s="1">
        <v>29</v>
      </c>
      <c r="B206" s="1" t="str">
        <f>H206</f>
        <v>景鎮青果行</v>
      </c>
      <c r="C206" s="1" t="s">
        <v>399</v>
      </c>
      <c r="D206" s="1" t="s">
        <v>398</v>
      </c>
      <c r="H206" s="1" t="s">
        <v>395</v>
      </c>
    </row>
    <row r="207" spans="1:8" ht="16.5">
      <c r="A207" s="1">
        <v>30</v>
      </c>
      <c r="B207" s="1" t="str">
        <f>REPLACE(H207,2,1,"∮")</f>
        <v>蕭∮野</v>
      </c>
      <c r="C207" s="1" t="s">
        <v>364</v>
      </c>
      <c r="D207" s="1" t="s">
        <v>406</v>
      </c>
      <c r="H207" s="1" t="s">
        <v>405</v>
      </c>
    </row>
    <row r="208" spans="1:8" ht="16.5">
      <c r="A208" s="1">
        <v>30</v>
      </c>
      <c r="B208" s="1" t="s">
        <v>447</v>
      </c>
      <c r="C208" s="1" t="s">
        <v>403</v>
      </c>
      <c r="D208" s="1" t="s">
        <v>402</v>
      </c>
      <c r="H208" s="1" t="s">
        <v>404</v>
      </c>
    </row>
    <row r="209" spans="1:8" ht="16.5">
      <c r="A209" s="1">
        <v>30</v>
      </c>
      <c r="B209" s="1" t="str">
        <f>H209</f>
        <v>財團法人得力教育基金會</v>
      </c>
      <c r="C209" s="1" t="s">
        <v>408</v>
      </c>
      <c r="D209" s="1" t="s">
        <v>409</v>
      </c>
      <c r="H209" s="1" t="s">
        <v>407</v>
      </c>
    </row>
    <row r="210" spans="1:8" ht="16.5">
      <c r="A210" s="1">
        <v>31</v>
      </c>
      <c r="B210" s="1" t="str">
        <f aca="true" t="shared" si="9" ref="B210:B220">REPLACE(H210,2,1,"∮")</f>
        <v>陳∮芳</v>
      </c>
      <c r="C210" s="1" t="s">
        <v>411</v>
      </c>
      <c r="D210" s="1" t="s">
        <v>410</v>
      </c>
      <c r="H210" s="1" t="s">
        <v>412</v>
      </c>
    </row>
    <row r="211" spans="1:8" ht="16.5">
      <c r="A211" s="1">
        <v>31</v>
      </c>
      <c r="B211" s="1" t="str">
        <f t="shared" si="9"/>
        <v>陳∮芳</v>
      </c>
      <c r="C211" s="1" t="s">
        <v>413</v>
      </c>
      <c r="D211" s="1" t="s">
        <v>414</v>
      </c>
      <c r="H211" s="1" t="s">
        <v>412</v>
      </c>
    </row>
    <row r="212" spans="1:8" ht="16.5">
      <c r="A212" s="1">
        <v>31</v>
      </c>
      <c r="B212" s="1" t="str">
        <f t="shared" si="9"/>
        <v>陳∮芳</v>
      </c>
      <c r="C212" s="1" t="s">
        <v>416</v>
      </c>
      <c r="D212" s="1" t="s">
        <v>415</v>
      </c>
      <c r="H212" s="1" t="s">
        <v>412</v>
      </c>
    </row>
    <row r="213" spans="1:8" ht="16.5">
      <c r="A213" s="1">
        <v>31</v>
      </c>
      <c r="B213" s="1" t="str">
        <f t="shared" si="9"/>
        <v>陳∮芳</v>
      </c>
      <c r="C213" s="1" t="s">
        <v>417</v>
      </c>
      <c r="D213" s="1" t="s">
        <v>390</v>
      </c>
      <c r="H213" s="1" t="s">
        <v>412</v>
      </c>
    </row>
    <row r="214" spans="1:8" ht="16.5">
      <c r="A214" s="1">
        <v>31</v>
      </c>
      <c r="B214" s="1" t="str">
        <f t="shared" si="9"/>
        <v>吳∮忠</v>
      </c>
      <c r="C214" s="1" t="s">
        <v>364</v>
      </c>
      <c r="D214" s="1" t="s">
        <v>418</v>
      </c>
      <c r="H214" s="1" t="s">
        <v>419</v>
      </c>
    </row>
    <row r="215" spans="1:8" ht="16.5">
      <c r="A215" s="1">
        <v>31</v>
      </c>
      <c r="B215" s="1" t="str">
        <f t="shared" si="9"/>
        <v>沈∮霆</v>
      </c>
      <c r="C215" s="1" t="s">
        <v>423</v>
      </c>
      <c r="D215" s="1" t="s">
        <v>422</v>
      </c>
      <c r="H215" s="1" t="s">
        <v>424</v>
      </c>
    </row>
    <row r="216" spans="1:8" ht="16.5">
      <c r="A216" s="1">
        <v>31</v>
      </c>
      <c r="B216" s="1" t="str">
        <f t="shared" si="9"/>
        <v>林∮均</v>
      </c>
      <c r="C216" s="1" t="s">
        <v>364</v>
      </c>
      <c r="D216" s="1" t="s">
        <v>426</v>
      </c>
      <c r="H216" s="1" t="s">
        <v>425</v>
      </c>
    </row>
    <row r="217" spans="1:8" ht="16.5">
      <c r="A217" s="1">
        <v>31</v>
      </c>
      <c r="B217" s="1" t="str">
        <f t="shared" si="9"/>
        <v>葉∮賢</v>
      </c>
      <c r="C217" s="1" t="s">
        <v>364</v>
      </c>
      <c r="D217" s="1" t="s">
        <v>427</v>
      </c>
      <c r="H217" s="1" t="s">
        <v>429</v>
      </c>
    </row>
    <row r="218" spans="1:8" ht="16.5">
      <c r="A218" s="1">
        <v>31</v>
      </c>
      <c r="B218" s="1" t="str">
        <f t="shared" si="9"/>
        <v>黃∮豪</v>
      </c>
      <c r="C218" s="1" t="s">
        <v>364</v>
      </c>
      <c r="D218" s="1" t="s">
        <v>427</v>
      </c>
      <c r="H218" s="1" t="s">
        <v>431</v>
      </c>
    </row>
    <row r="219" spans="1:8" ht="16.5">
      <c r="A219" s="1">
        <v>31</v>
      </c>
      <c r="B219" s="1" t="str">
        <f t="shared" si="9"/>
        <v>許∮榆</v>
      </c>
      <c r="C219" s="1" t="s">
        <v>364</v>
      </c>
      <c r="D219" s="1" t="s">
        <v>434</v>
      </c>
      <c r="H219" s="1" t="s">
        <v>435</v>
      </c>
    </row>
    <row r="220" spans="1:8" ht="16.5">
      <c r="A220" s="1">
        <v>31</v>
      </c>
      <c r="B220" s="1" t="str">
        <f t="shared" si="9"/>
        <v>楊∮豪</v>
      </c>
      <c r="C220" s="1" t="s">
        <v>364</v>
      </c>
      <c r="D220" s="1" t="s">
        <v>439</v>
      </c>
      <c r="H220" s="1" t="s">
        <v>440</v>
      </c>
    </row>
    <row r="221" spans="1:8" ht="16.5">
      <c r="A221" s="1">
        <v>31</v>
      </c>
      <c r="B221" s="1" t="str">
        <f>H221</f>
        <v>善心人士</v>
      </c>
      <c r="C221" s="1" t="s">
        <v>364</v>
      </c>
      <c r="D221" s="1" t="s">
        <v>427</v>
      </c>
      <c r="H221" s="1" t="s">
        <v>428</v>
      </c>
    </row>
    <row r="222" spans="1:8" ht="16.5">
      <c r="A222" s="1">
        <v>31</v>
      </c>
      <c r="B222" s="1" t="str">
        <f>H222</f>
        <v>善心人士</v>
      </c>
      <c r="C222" s="1" t="s">
        <v>437</v>
      </c>
      <c r="D222" s="1" t="s">
        <v>438</v>
      </c>
      <c r="H222" s="1" t="s">
        <v>436</v>
      </c>
    </row>
    <row r="223" spans="1:8" ht="16.5">
      <c r="A223" s="1">
        <v>31</v>
      </c>
      <c r="B223" s="1" t="str">
        <f>MID(H223,1,1)&amp;"∮"&amp;MID(H223,3,2)&amp;MID(H223,5,1)&amp;"∮"&amp;MID(H223,7,2)</f>
        <v>謝∮花 黃∮智</v>
      </c>
      <c r="C223" s="1" t="s">
        <v>364</v>
      </c>
      <c r="D223" s="1" t="s">
        <v>427</v>
      </c>
      <c r="H223" s="1" t="s">
        <v>430</v>
      </c>
    </row>
    <row r="224" spans="1:8" ht="16.5">
      <c r="A224" s="1">
        <v>31</v>
      </c>
      <c r="B224" s="1" t="s">
        <v>449</v>
      </c>
      <c r="C224" s="1" t="s">
        <v>364</v>
      </c>
      <c r="D224" s="1" t="s">
        <v>433</v>
      </c>
      <c r="H224" s="1" t="s">
        <v>432</v>
      </c>
    </row>
    <row r="225" spans="1:8" ht="16.5">
      <c r="A225" s="1">
        <v>31</v>
      </c>
      <c r="B225" s="1" t="s">
        <v>452</v>
      </c>
      <c r="C225" s="1" t="s">
        <v>364</v>
      </c>
      <c r="D225" s="1" t="s">
        <v>421</v>
      </c>
      <c r="H225" s="1" t="s">
        <v>420</v>
      </c>
    </row>
    <row r="226" spans="1:8" ht="16.5">
      <c r="A226" s="1">
        <v>31</v>
      </c>
      <c r="B226" s="3" t="s">
        <v>454</v>
      </c>
      <c r="C226" s="1" t="s">
        <v>441</v>
      </c>
      <c r="D226" s="1" t="s">
        <v>442</v>
      </c>
      <c r="H226" s="3" t="s">
        <v>454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謝文桂</dc:creator>
  <cp:keywords/>
  <dc:description/>
  <cp:lastModifiedBy>謝文桂</cp:lastModifiedBy>
  <dcterms:created xsi:type="dcterms:W3CDTF">1997-01-14T01:50:29Z</dcterms:created>
  <dcterms:modified xsi:type="dcterms:W3CDTF">2017-07-19T11:35:59Z</dcterms:modified>
  <cp:category/>
  <cp:version/>
  <cp:contentType/>
  <cp:contentStatus/>
</cp:coreProperties>
</file>